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635" activeTab="4"/>
  </bookViews>
  <sheets>
    <sheet name="C1MW" sheetId="1" r:id="rId1"/>
    <sheet name="K1MW" sheetId="2" r:id="rId2"/>
    <sheet name="K1ZW" sheetId="3" r:id="rId3"/>
    <sheet name="C2MW" sheetId="4" r:id="rId4"/>
    <sheet name="C1ZW" sheetId="5" r:id="rId5"/>
  </sheets>
  <definedNames>
    <definedName name="DATABASE" localSheetId="0">'C1MW'!$A$2:$P$40</definedName>
    <definedName name="DATABASE" localSheetId="4">'C1ZW'!$A$2:$P$9</definedName>
    <definedName name="DATABASE" localSheetId="1">'K1MW'!$A$3:$R$54</definedName>
    <definedName name="DATABASE">'K1ZW'!$A$2:$R$33</definedName>
    <definedName name="_xlnm.Print_Area" localSheetId="4">'C1ZW'!$A$1:$T$7</definedName>
  </definedNames>
  <calcPr fullCalcOnLoad="1"/>
</workbook>
</file>

<file path=xl/sharedStrings.xml><?xml version="1.0" encoding="utf-8"?>
<sst xmlns="http://schemas.openxmlformats.org/spreadsheetml/2006/main" count="525" uniqueCount="233">
  <si>
    <t>POR</t>
  </si>
  <si>
    <t>JMENO</t>
  </si>
  <si>
    <t>RO</t>
  </si>
  <si>
    <t>VT</t>
  </si>
  <si>
    <t>ODD</t>
  </si>
  <si>
    <t>CELKEM</t>
  </si>
  <si>
    <t>RGC</t>
  </si>
  <si>
    <t>Olomouc</t>
  </si>
  <si>
    <t>Boh.Pha</t>
  </si>
  <si>
    <t>Halášková Petra</t>
  </si>
  <si>
    <t>Tech.Pha</t>
  </si>
  <si>
    <t>Tesla Bo</t>
  </si>
  <si>
    <t>Vacíková Kat.</t>
  </si>
  <si>
    <t>Prostěj.</t>
  </si>
  <si>
    <t>Vys.Mýto</t>
  </si>
  <si>
    <t>Tykalová Jana</t>
  </si>
  <si>
    <t>KK Opava</t>
  </si>
  <si>
    <t>Kroměříž</t>
  </si>
  <si>
    <t>Loko Plz</t>
  </si>
  <si>
    <t>Knebel Robert</t>
  </si>
  <si>
    <t>Mrůzek Kamil</t>
  </si>
  <si>
    <t>Kratochvíl Petr</t>
  </si>
  <si>
    <t>Marek Aleš</t>
  </si>
  <si>
    <t>Trutnov</t>
  </si>
  <si>
    <t>Slovák Tomáš</t>
  </si>
  <si>
    <t>Šindelář Pavel</t>
  </si>
  <si>
    <t>Polívka Radek</t>
  </si>
  <si>
    <t>Č.Kruml.</t>
  </si>
  <si>
    <t>L.Žatec</t>
  </si>
  <si>
    <t>Litovel</t>
  </si>
  <si>
    <t>Grossman Petr</t>
  </si>
  <si>
    <t>Damborský Libor</t>
  </si>
  <si>
    <t>Týniště</t>
  </si>
  <si>
    <t>Novosad Lukáš</t>
  </si>
  <si>
    <t>Šťastný Jan</t>
  </si>
  <si>
    <t>Rašner Karel</t>
  </si>
  <si>
    <t>Morštejn Roman</t>
  </si>
  <si>
    <t>RGC1</t>
  </si>
  <si>
    <t>JMENO1</t>
  </si>
  <si>
    <t>RO1</t>
  </si>
  <si>
    <t>ODD1</t>
  </si>
  <si>
    <t>RGC2</t>
  </si>
  <si>
    <t>JMENO2</t>
  </si>
  <si>
    <t>RO2</t>
  </si>
  <si>
    <t>ODD2</t>
  </si>
  <si>
    <t>Hermann René</t>
  </si>
  <si>
    <t>Matula Zdeněk</t>
  </si>
  <si>
    <t>Lipník</t>
  </si>
  <si>
    <t>Soběslav</t>
  </si>
  <si>
    <t>Lagnerová Lenka</t>
  </si>
  <si>
    <t>Kejklíček Tomáš</t>
  </si>
  <si>
    <t>Uncajtík Lukáš</t>
  </si>
  <si>
    <t>Veselý Petr</t>
  </si>
  <si>
    <t>Lisický David</t>
  </si>
  <si>
    <t>Klášter.</t>
  </si>
  <si>
    <t>Bílovská Gabriela</t>
  </si>
  <si>
    <t>Sláv.HK</t>
  </si>
  <si>
    <t>Zdráhal Jan</t>
  </si>
  <si>
    <t>Kneblová Pavla</t>
  </si>
  <si>
    <t>Slepica Karel</t>
  </si>
  <si>
    <t>Šálek Marek</t>
  </si>
  <si>
    <t>sprint</t>
  </si>
  <si>
    <t>Háková Jitka</t>
  </si>
  <si>
    <t>Lagner Václav</t>
  </si>
  <si>
    <t>startovka</t>
  </si>
  <si>
    <t>Slanina Vladimír</t>
  </si>
  <si>
    <t>USK Pha</t>
  </si>
  <si>
    <t>Zástěrová Anna</t>
  </si>
  <si>
    <t>So Písek</t>
  </si>
  <si>
    <t>Říha Jan</t>
  </si>
  <si>
    <t>Dukla B.</t>
  </si>
  <si>
    <t>Malach Tobiáš</t>
  </si>
  <si>
    <t>Valíková Radka</t>
  </si>
  <si>
    <t>Kropáček Matěj</t>
  </si>
  <si>
    <t>SKVeselí</t>
  </si>
  <si>
    <t>Kádrle Martin</t>
  </si>
  <si>
    <t>Rolenc Ondřej</t>
  </si>
  <si>
    <t>VSDK</t>
  </si>
  <si>
    <t>Pavlík Radek</t>
  </si>
  <si>
    <t>Bříza Václav</t>
  </si>
  <si>
    <t>Klatovy</t>
  </si>
  <si>
    <t>Kubát Zdeněk</t>
  </si>
  <si>
    <t>Val.Mez.</t>
  </si>
  <si>
    <t>Novák Ondřej</t>
  </si>
  <si>
    <t>Hála Richard</t>
  </si>
  <si>
    <t>Kříšťan Filip</t>
  </si>
  <si>
    <t>Jílek Jan</t>
  </si>
  <si>
    <t>Suchánek Daniel</t>
  </si>
  <si>
    <t>Novák Martin</t>
  </si>
  <si>
    <t>Pardub.</t>
  </si>
  <si>
    <t>Krausová Tereza</t>
  </si>
  <si>
    <t>Paďourová Klára</t>
  </si>
  <si>
    <t>Smolka Ondřej</t>
  </si>
  <si>
    <t>Cuc Michal</t>
  </si>
  <si>
    <t>Šrámek Jonatán</t>
  </si>
  <si>
    <t>Zástěrová Pavlína</t>
  </si>
  <si>
    <t>Svobodová Jana</t>
  </si>
  <si>
    <t>Č.Lípa</t>
  </si>
  <si>
    <t>Šrámek Michal</t>
  </si>
  <si>
    <t>klasik</t>
  </si>
  <si>
    <t>Jelínek Šimon</t>
  </si>
  <si>
    <t>Lukavice</t>
  </si>
  <si>
    <t>Zapletal Štěpán</t>
  </si>
  <si>
    <t>Chlouba Luboš</t>
  </si>
  <si>
    <t>Štefan Tomáš</t>
  </si>
  <si>
    <t>Jirka David</t>
  </si>
  <si>
    <t>Franek Jakub</t>
  </si>
  <si>
    <t>Kristek Václav</t>
  </si>
  <si>
    <t>Č.Pila S</t>
  </si>
  <si>
    <t>Č.Pila N</t>
  </si>
  <si>
    <t>Haleš Antonín</t>
  </si>
  <si>
    <t>Zieris Matyáš</t>
  </si>
  <si>
    <t>Brožová Tereza</t>
  </si>
  <si>
    <t>Junek Matyáš</t>
  </si>
  <si>
    <t>Klement Adam</t>
  </si>
  <si>
    <t>Tomek Lukáš</t>
  </si>
  <si>
    <t>M</t>
  </si>
  <si>
    <t>Peterková Hana</t>
  </si>
  <si>
    <t>Kamenice S</t>
  </si>
  <si>
    <t>Kamenice N</t>
  </si>
  <si>
    <t>Veltrusy S</t>
  </si>
  <si>
    <t>Veltrusy N</t>
  </si>
  <si>
    <t>Č.Vrbné S</t>
  </si>
  <si>
    <t>Č.Vrbné N</t>
  </si>
  <si>
    <t>Lipno S</t>
  </si>
  <si>
    <t>Lipno N</t>
  </si>
  <si>
    <t>Sázava S</t>
  </si>
  <si>
    <t>Sázava N</t>
  </si>
  <si>
    <t>Neset Jan</t>
  </si>
  <si>
    <t>Kristek Aleš</t>
  </si>
  <si>
    <t>Švadlena Václav</t>
  </si>
  <si>
    <t>Čamek Petr</t>
  </si>
  <si>
    <t>Chod David</t>
  </si>
  <si>
    <t>Blovice</t>
  </si>
  <si>
    <t>Bukna Lukáš</t>
  </si>
  <si>
    <t>Paták Jan</t>
  </si>
  <si>
    <t>Šmoldas Michal</t>
  </si>
  <si>
    <t>Baroň Petr</t>
  </si>
  <si>
    <t>Klíma Jan</t>
  </si>
  <si>
    <t>Odvárko Michael</t>
  </si>
  <si>
    <t>Kubů Petr</t>
  </si>
  <si>
    <t>Eisner Tomáš</t>
  </si>
  <si>
    <t>Kočan Michal</t>
  </si>
  <si>
    <t>Neubert Adam</t>
  </si>
  <si>
    <t>Satke Adam</t>
  </si>
  <si>
    <t>KK Brno</t>
  </si>
  <si>
    <t>Hrabec Bohumil</t>
  </si>
  <si>
    <t>Jelínek Filip</t>
  </si>
  <si>
    <t>Olejník Jan</t>
  </si>
  <si>
    <t>Nachtigal Jiří</t>
  </si>
  <si>
    <t>Chomutov</t>
  </si>
  <si>
    <t>Střecha Petr</t>
  </si>
  <si>
    <t>Nachtigal Jan</t>
  </si>
  <si>
    <t>Tůma Jan</t>
  </si>
  <si>
    <t>KKVeselí</t>
  </si>
  <si>
    <t>Souček Ondřej</t>
  </si>
  <si>
    <t>Scharfen Vojtěcfh</t>
  </si>
  <si>
    <t>Kozderka Pavel</t>
  </si>
  <si>
    <t>Turnov</t>
  </si>
  <si>
    <t>Panzer Aleš</t>
  </si>
  <si>
    <t>Ulwer Jiří</t>
  </si>
  <si>
    <t>Satková Martina</t>
  </si>
  <si>
    <t>Čapáková Eliška</t>
  </si>
  <si>
    <t>Paďourová Zdislava</t>
  </si>
  <si>
    <t>Sováková Lenka</t>
  </si>
  <si>
    <t>Bayerová Barbora</t>
  </si>
  <si>
    <t>Paloudová Anežka</t>
  </si>
  <si>
    <t>Vávrová Alena</t>
  </si>
  <si>
    <t>Polesná Jitka</t>
  </si>
  <si>
    <t>Drábková Martina</t>
  </si>
  <si>
    <t>Křišťanová Michaela</t>
  </si>
  <si>
    <t>Ligurská Blanka</t>
  </si>
  <si>
    <t>Huňková Nikola</t>
  </si>
  <si>
    <t>Valmez</t>
  </si>
  <si>
    <t>Řeháková Barbora</t>
  </si>
  <si>
    <t>Arnošová Karolína</t>
  </si>
  <si>
    <t>Žniva Marek</t>
  </si>
  <si>
    <t>Irain Jiří</t>
  </si>
  <si>
    <t>Šantora Jan</t>
  </si>
  <si>
    <t>Zapletal Vojtěch</t>
  </si>
  <si>
    <t>Hudeček Vojtěch</t>
  </si>
  <si>
    <t>Hořínek Jaroslav</t>
  </si>
  <si>
    <t>Saiko Tomáš</t>
  </si>
  <si>
    <t>Janů Petr</t>
  </si>
  <si>
    <t>Hřib Roman</t>
  </si>
  <si>
    <t>Režňák Ladislav</t>
  </si>
  <si>
    <t>Srba Mikuláš</t>
  </si>
  <si>
    <t>Ústí/L</t>
  </si>
  <si>
    <t xml:space="preserve">Šramčík Daniel </t>
  </si>
  <si>
    <t>Lerner Luděk</t>
  </si>
  <si>
    <t>VikingMB</t>
  </si>
  <si>
    <t>Kliment David</t>
  </si>
  <si>
    <t>VikungMB</t>
  </si>
  <si>
    <t>Schneiderová Lucie</t>
  </si>
  <si>
    <t>Grégrová Kristýna</t>
  </si>
  <si>
    <t>Kužela Petr</t>
  </si>
  <si>
    <t>Děčín</t>
  </si>
  <si>
    <t>Kolský Karel</t>
  </si>
  <si>
    <t>Zátopek Vladimír</t>
  </si>
  <si>
    <t>Pischek Jan</t>
  </si>
  <si>
    <t>Šprdlík Vít</t>
  </si>
  <si>
    <t>Sušice</t>
  </si>
  <si>
    <t>Peška Libor</t>
  </si>
  <si>
    <t>Knebel David</t>
  </si>
  <si>
    <t>Loučka Marek</t>
  </si>
  <si>
    <t>Tykal Jiří</t>
  </si>
  <si>
    <t>Marek Lukáš</t>
  </si>
  <si>
    <t>Mathai Robert</t>
  </si>
  <si>
    <t>Procházková Pavla</t>
  </si>
  <si>
    <t>Vyhnálek Jan</t>
  </si>
  <si>
    <t>Janko Jan</t>
  </si>
  <si>
    <t>Šilar Jakub</t>
  </si>
  <si>
    <t>Martin Václav</t>
  </si>
  <si>
    <t>Lula Martin</t>
  </si>
  <si>
    <t>Uncajtik Lukáš</t>
  </si>
  <si>
    <t>Lernerová Tereza</t>
  </si>
  <si>
    <t>Kuča Jakub</t>
  </si>
  <si>
    <t xml:space="preserve"> </t>
  </si>
  <si>
    <t>Hilgertová Amálie</t>
  </si>
  <si>
    <t>Ligurský Ivo</t>
  </si>
  <si>
    <t>Procházka Martin</t>
  </si>
  <si>
    <t>Krejčíř Dominik</t>
  </si>
  <si>
    <t>Folkman Jan</t>
  </si>
  <si>
    <t>Behuň Tomáš</t>
  </si>
  <si>
    <t>Kubíček Tomáš</t>
  </si>
  <si>
    <t>Krejčí Karel</t>
  </si>
  <si>
    <t>SKVS ČB</t>
  </si>
  <si>
    <t xml:space="preserve">Č.Kruml. </t>
  </si>
  <si>
    <t>Č.Krumk.</t>
  </si>
  <si>
    <t>Božek Radim</t>
  </si>
  <si>
    <t>Procházka Pavel</t>
  </si>
  <si>
    <t>RK Týn</t>
  </si>
  <si>
    <t>Míka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</si>
</sst>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2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Fill="1" applyBorder="1" applyAlignment="1">
      <alignment horizontal="right" vertical="center" textRotation="90"/>
    </xf>
    <xf numFmtId="1" fontId="0" fillId="0" borderId="0" xfId="0" applyNumberFormat="1" applyFill="1" applyAlignment="1">
      <alignment horizontal="right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0" xfId="0" applyFill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19</xdr:col>
      <xdr:colOff>390525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077075"/>
          <a:ext cx="8248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9324975"/>
          <a:ext cx="8010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0</xdr:col>
      <xdr:colOff>9525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953125"/>
          <a:ext cx="8401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22</xdr:col>
      <xdr:colOff>419100</xdr:colOff>
      <xdr:row>34</xdr:row>
      <xdr:rowOff>76200</xdr:rowOff>
    </xdr:to>
    <xdr:sp>
      <xdr:nvSpPr>
        <xdr:cNvPr id="2" name="Line 5"/>
        <xdr:cNvSpPr>
          <a:spLocks/>
        </xdr:cNvSpPr>
      </xdr:nvSpPr>
      <xdr:spPr>
        <a:xfrm>
          <a:off x="0" y="6172200"/>
          <a:ext cx="10496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52" sqref="D52"/>
    </sheetView>
  </sheetViews>
  <sheetFormatPr defaultColWidth="9.00390625" defaultRowHeight="12.75"/>
  <cols>
    <col min="1" max="1" width="3.75390625" style="4" customWidth="1"/>
    <col min="2" max="2" width="7.125" style="21" customWidth="1"/>
    <col min="3" max="3" width="18.75390625" style="21" customWidth="1"/>
    <col min="4" max="5" width="3.75390625" style="26" customWidth="1"/>
    <col min="6" max="6" width="9.25390625" style="21" customWidth="1"/>
    <col min="7" max="18" width="4.25390625" style="21" customWidth="1"/>
    <col min="19" max="19" width="5.75390625" style="3" customWidth="1"/>
    <col min="20" max="20" width="5.25390625" style="2" customWidth="1"/>
    <col min="21" max="21" width="5.75390625" style="2" customWidth="1"/>
    <col min="22" max="16384" width="9.125" style="8" customWidth="1"/>
  </cols>
  <sheetData>
    <row r="1" spans="7:19" ht="12.75">
      <c r="G1" s="51" t="s">
        <v>61</v>
      </c>
      <c r="H1" s="51"/>
      <c r="I1" s="51"/>
      <c r="J1" s="51"/>
      <c r="K1" s="51"/>
      <c r="L1" s="52"/>
      <c r="M1" s="53" t="s">
        <v>99</v>
      </c>
      <c r="N1" s="51"/>
      <c r="O1" s="51"/>
      <c r="P1" s="51"/>
      <c r="Q1" s="51"/>
      <c r="R1" s="51"/>
      <c r="S1" s="22"/>
    </row>
    <row r="2" spans="1:21" ht="58.5">
      <c r="A2" s="31" t="s">
        <v>0</v>
      </c>
      <c r="B2" s="32" t="s">
        <v>6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108</v>
      </c>
      <c r="H2" s="32" t="s">
        <v>122</v>
      </c>
      <c r="I2" s="32" t="s">
        <v>123</v>
      </c>
      <c r="J2" s="32" t="s">
        <v>120</v>
      </c>
      <c r="K2" s="32" t="s">
        <v>121</v>
      </c>
      <c r="L2" s="32" t="s">
        <v>124</v>
      </c>
      <c r="M2" s="33" t="s">
        <v>126</v>
      </c>
      <c r="N2" s="49" t="s">
        <v>127</v>
      </c>
      <c r="O2" s="49" t="s">
        <v>109</v>
      </c>
      <c r="P2" s="49" t="s">
        <v>118</v>
      </c>
      <c r="Q2" s="32" t="s">
        <v>119</v>
      </c>
      <c r="R2" s="32" t="s">
        <v>125</v>
      </c>
      <c r="S2" s="34" t="s">
        <v>5</v>
      </c>
      <c r="T2" s="35" t="s">
        <v>64</v>
      </c>
      <c r="U2" s="8"/>
    </row>
    <row r="3" spans="1:21" ht="14.25" customHeight="1">
      <c r="A3" s="4">
        <v>1</v>
      </c>
      <c r="B3" s="21">
        <v>57071</v>
      </c>
      <c r="C3" s="28" t="s">
        <v>76</v>
      </c>
      <c r="D3" s="26">
        <v>91</v>
      </c>
      <c r="E3" s="26" t="s">
        <v>116</v>
      </c>
      <c r="F3" s="21" t="s">
        <v>89</v>
      </c>
      <c r="G3" s="26">
        <v>60</v>
      </c>
      <c r="H3" s="38">
        <v>60</v>
      </c>
      <c r="I3" s="26">
        <v>60</v>
      </c>
      <c r="J3" s="26">
        <v>0</v>
      </c>
      <c r="K3" s="38">
        <v>0</v>
      </c>
      <c r="L3" s="26">
        <v>0</v>
      </c>
      <c r="M3" s="39">
        <v>60</v>
      </c>
      <c r="N3" s="26">
        <v>60</v>
      </c>
      <c r="O3" s="26">
        <v>60</v>
      </c>
      <c r="P3" s="38">
        <v>60</v>
      </c>
      <c r="Q3" s="26">
        <v>60</v>
      </c>
      <c r="R3" s="26">
        <v>0</v>
      </c>
      <c r="S3" s="40">
        <f aca="true" t="shared" si="0" ref="S3:S40">SUM(G3:R3)-MIN(G3:L3)-SMALL(G3:L3,2)-MIN(M3:R3)-SMALL(M3:R3,2)</f>
        <v>420</v>
      </c>
      <c r="T3" s="41">
        <f aca="true" t="shared" si="1" ref="T3:T40">SUM(M3:R3)-MIN(M3:R3)-SMALL(M3:R3,2)</f>
        <v>240</v>
      </c>
      <c r="U3" s="8"/>
    </row>
    <row r="4" spans="1:21" ht="12.75">
      <c r="A4" s="4">
        <v>2</v>
      </c>
      <c r="B4" s="21">
        <v>57069</v>
      </c>
      <c r="C4" s="28" t="s">
        <v>50</v>
      </c>
      <c r="D4" s="26">
        <v>80</v>
      </c>
      <c r="E4" s="26" t="s">
        <v>116</v>
      </c>
      <c r="F4" s="21" t="s">
        <v>89</v>
      </c>
      <c r="G4" s="26">
        <v>47</v>
      </c>
      <c r="H4" s="38">
        <v>53</v>
      </c>
      <c r="I4" s="26">
        <v>53</v>
      </c>
      <c r="J4" s="26">
        <v>0</v>
      </c>
      <c r="K4" s="38">
        <v>0</v>
      </c>
      <c r="L4" s="26">
        <v>0</v>
      </c>
      <c r="M4" s="39">
        <v>53</v>
      </c>
      <c r="N4" s="26">
        <v>47</v>
      </c>
      <c r="O4" s="26">
        <v>53</v>
      </c>
      <c r="P4" s="38">
        <v>42</v>
      </c>
      <c r="Q4" s="26">
        <v>38</v>
      </c>
      <c r="R4" s="26">
        <v>0</v>
      </c>
      <c r="S4" s="40">
        <f t="shared" si="0"/>
        <v>348</v>
      </c>
      <c r="T4" s="41">
        <f t="shared" si="1"/>
        <v>195</v>
      </c>
      <c r="U4" s="8"/>
    </row>
    <row r="5" spans="1:21" ht="12.75">
      <c r="A5" s="4">
        <v>3</v>
      </c>
      <c r="B5" s="21">
        <v>24012</v>
      </c>
      <c r="C5" s="28" t="s">
        <v>110</v>
      </c>
      <c r="D5" s="26">
        <v>92</v>
      </c>
      <c r="E5" s="26">
        <v>1</v>
      </c>
      <c r="F5" s="21" t="s">
        <v>27</v>
      </c>
      <c r="G5" s="26">
        <v>38</v>
      </c>
      <c r="H5" s="38">
        <v>34</v>
      </c>
      <c r="I5" s="26">
        <v>47</v>
      </c>
      <c r="J5" s="26">
        <v>0</v>
      </c>
      <c r="K5" s="38">
        <v>0</v>
      </c>
      <c r="L5" s="26">
        <v>0</v>
      </c>
      <c r="M5" s="39">
        <v>34</v>
      </c>
      <c r="N5" s="26">
        <v>53</v>
      </c>
      <c r="O5" s="26">
        <v>47</v>
      </c>
      <c r="P5" s="38">
        <v>38</v>
      </c>
      <c r="Q5" s="26">
        <v>42</v>
      </c>
      <c r="R5" s="26">
        <v>0</v>
      </c>
      <c r="S5" s="40">
        <f t="shared" si="0"/>
        <v>299</v>
      </c>
      <c r="T5" s="41">
        <f t="shared" si="1"/>
        <v>180</v>
      </c>
      <c r="U5" s="8"/>
    </row>
    <row r="6" spans="1:21" ht="12.75">
      <c r="A6" s="4">
        <v>4</v>
      </c>
      <c r="B6" s="21">
        <v>24001</v>
      </c>
      <c r="C6" s="28" t="s">
        <v>33</v>
      </c>
      <c r="D6" s="26">
        <v>77</v>
      </c>
      <c r="E6" s="26" t="s">
        <v>116</v>
      </c>
      <c r="F6" s="21" t="s">
        <v>27</v>
      </c>
      <c r="G6" s="26">
        <v>53</v>
      </c>
      <c r="H6" s="38">
        <v>0</v>
      </c>
      <c r="I6" s="26">
        <v>42</v>
      </c>
      <c r="J6" s="26">
        <v>0</v>
      </c>
      <c r="K6" s="38">
        <v>0</v>
      </c>
      <c r="L6" s="26">
        <v>0</v>
      </c>
      <c r="M6" s="39">
        <v>42</v>
      </c>
      <c r="N6" s="26">
        <v>38</v>
      </c>
      <c r="O6" s="26">
        <v>38</v>
      </c>
      <c r="P6" s="38">
        <v>47</v>
      </c>
      <c r="Q6" s="26">
        <v>53</v>
      </c>
      <c r="R6" s="26">
        <v>0</v>
      </c>
      <c r="S6" s="40">
        <f t="shared" si="0"/>
        <v>275</v>
      </c>
      <c r="T6" s="41">
        <f t="shared" si="1"/>
        <v>180</v>
      </c>
      <c r="U6" s="8"/>
    </row>
    <row r="7" spans="1:21" ht="12.75">
      <c r="A7" s="4">
        <v>5</v>
      </c>
      <c r="B7" s="21">
        <v>52028</v>
      </c>
      <c r="C7" s="28" t="s">
        <v>65</v>
      </c>
      <c r="D7" s="26">
        <v>94</v>
      </c>
      <c r="E7" s="26">
        <v>1</v>
      </c>
      <c r="F7" s="21" t="s">
        <v>28</v>
      </c>
      <c r="G7" s="26">
        <v>42</v>
      </c>
      <c r="H7" s="38">
        <v>47</v>
      </c>
      <c r="I7" s="26">
        <v>38</v>
      </c>
      <c r="J7" s="26">
        <v>0</v>
      </c>
      <c r="K7" s="38">
        <v>0</v>
      </c>
      <c r="L7" s="26">
        <v>0</v>
      </c>
      <c r="M7" s="39">
        <v>31</v>
      </c>
      <c r="N7" s="26">
        <v>31</v>
      </c>
      <c r="O7" s="26">
        <v>28</v>
      </c>
      <c r="P7" s="38">
        <v>20</v>
      </c>
      <c r="Q7" s="26">
        <v>0</v>
      </c>
      <c r="R7" s="26">
        <v>0</v>
      </c>
      <c r="S7" s="40">
        <f t="shared" si="0"/>
        <v>237</v>
      </c>
      <c r="T7" s="41">
        <f t="shared" si="1"/>
        <v>110</v>
      </c>
      <c r="U7" s="8"/>
    </row>
    <row r="8" spans="1:21" ht="12.75">
      <c r="A8" s="4">
        <v>6</v>
      </c>
      <c r="B8" s="21">
        <v>57059</v>
      </c>
      <c r="C8" s="28" t="s">
        <v>214</v>
      </c>
      <c r="D8" s="26">
        <v>84</v>
      </c>
      <c r="E8" s="26">
        <v>1</v>
      </c>
      <c r="F8" s="21" t="s">
        <v>89</v>
      </c>
      <c r="G8" s="26">
        <v>31</v>
      </c>
      <c r="H8" s="38">
        <v>0</v>
      </c>
      <c r="I8" s="26">
        <v>0</v>
      </c>
      <c r="J8" s="26">
        <v>0</v>
      </c>
      <c r="K8" s="38">
        <v>0</v>
      </c>
      <c r="L8" s="26">
        <v>0</v>
      </c>
      <c r="M8" s="39">
        <v>38</v>
      </c>
      <c r="N8" s="26">
        <v>42</v>
      </c>
      <c r="O8" s="26">
        <v>42</v>
      </c>
      <c r="P8" s="38">
        <v>53</v>
      </c>
      <c r="Q8" s="26">
        <v>47</v>
      </c>
      <c r="R8" s="26">
        <v>0</v>
      </c>
      <c r="S8" s="40">
        <f t="shared" si="0"/>
        <v>215</v>
      </c>
      <c r="T8" s="41">
        <f t="shared" si="1"/>
        <v>184</v>
      </c>
      <c r="U8" s="8"/>
    </row>
    <row r="9" spans="1:21" ht="12.75">
      <c r="A9" s="4">
        <v>7</v>
      </c>
      <c r="B9" s="21">
        <v>57047</v>
      </c>
      <c r="C9" s="28" t="s">
        <v>34</v>
      </c>
      <c r="D9" s="26">
        <v>70</v>
      </c>
      <c r="E9" s="26">
        <v>1</v>
      </c>
      <c r="F9" s="21" t="s">
        <v>89</v>
      </c>
      <c r="G9" s="26">
        <v>34</v>
      </c>
      <c r="H9" s="38">
        <v>42</v>
      </c>
      <c r="I9" s="26">
        <v>34</v>
      </c>
      <c r="J9" s="26">
        <v>0</v>
      </c>
      <c r="K9" s="38">
        <v>0</v>
      </c>
      <c r="L9" s="26">
        <v>0</v>
      </c>
      <c r="M9" s="39">
        <v>14</v>
      </c>
      <c r="N9" s="26">
        <v>7</v>
      </c>
      <c r="O9" s="26">
        <v>6</v>
      </c>
      <c r="P9" s="38">
        <v>31</v>
      </c>
      <c r="Q9" s="26">
        <v>31</v>
      </c>
      <c r="R9" s="26">
        <v>0</v>
      </c>
      <c r="S9" s="40">
        <f t="shared" si="0"/>
        <v>193</v>
      </c>
      <c r="T9" s="41">
        <f t="shared" si="1"/>
        <v>83</v>
      </c>
      <c r="U9" s="8"/>
    </row>
    <row r="10" spans="1:21" ht="12.75">
      <c r="A10" s="4">
        <v>8</v>
      </c>
      <c r="B10" s="21">
        <v>24031</v>
      </c>
      <c r="C10" s="28" t="s">
        <v>105</v>
      </c>
      <c r="D10" s="26">
        <v>85</v>
      </c>
      <c r="E10" s="26">
        <v>1</v>
      </c>
      <c r="F10" s="21" t="s">
        <v>27</v>
      </c>
      <c r="G10" s="26">
        <v>20</v>
      </c>
      <c r="H10" s="38">
        <v>25</v>
      </c>
      <c r="I10" s="26">
        <v>6</v>
      </c>
      <c r="J10" s="26">
        <v>0</v>
      </c>
      <c r="K10" s="38">
        <v>0</v>
      </c>
      <c r="L10" s="26">
        <v>0</v>
      </c>
      <c r="M10" s="39">
        <v>25</v>
      </c>
      <c r="N10" s="26">
        <v>28</v>
      </c>
      <c r="O10" s="26">
        <v>18</v>
      </c>
      <c r="P10" s="38">
        <v>28</v>
      </c>
      <c r="Q10" s="26">
        <v>34</v>
      </c>
      <c r="R10" s="26">
        <v>0</v>
      </c>
      <c r="S10" s="40">
        <f t="shared" si="0"/>
        <v>166</v>
      </c>
      <c r="T10" s="41">
        <f t="shared" si="1"/>
        <v>115</v>
      </c>
      <c r="U10" s="8"/>
    </row>
    <row r="11" spans="1:21" ht="12.75">
      <c r="A11" s="4">
        <v>9</v>
      </c>
      <c r="B11" s="21">
        <v>108033</v>
      </c>
      <c r="C11" s="28" t="s">
        <v>78</v>
      </c>
      <c r="D11" s="26">
        <v>92</v>
      </c>
      <c r="E11" s="26">
        <v>1</v>
      </c>
      <c r="F11" s="21" t="s">
        <v>77</v>
      </c>
      <c r="G11" s="26">
        <v>22</v>
      </c>
      <c r="H11" s="38">
        <v>28</v>
      </c>
      <c r="I11" s="26">
        <v>28</v>
      </c>
      <c r="J11" s="26">
        <v>0</v>
      </c>
      <c r="K11" s="38">
        <v>0</v>
      </c>
      <c r="L11" s="26">
        <v>0</v>
      </c>
      <c r="M11" s="39">
        <v>9</v>
      </c>
      <c r="N11" s="26">
        <v>10</v>
      </c>
      <c r="O11" s="26">
        <v>8</v>
      </c>
      <c r="P11" s="38">
        <v>34</v>
      </c>
      <c r="Q11" s="26">
        <v>25</v>
      </c>
      <c r="R11" s="26">
        <v>0</v>
      </c>
      <c r="S11" s="40">
        <f t="shared" si="0"/>
        <v>156</v>
      </c>
      <c r="T11" s="41">
        <f t="shared" si="1"/>
        <v>78</v>
      </c>
      <c r="U11" s="8"/>
    </row>
    <row r="12" spans="1:21" ht="12.75">
      <c r="A12" s="4">
        <v>10</v>
      </c>
      <c r="B12" s="21">
        <v>24043</v>
      </c>
      <c r="C12" s="28" t="s">
        <v>88</v>
      </c>
      <c r="D12" s="26">
        <v>91</v>
      </c>
      <c r="E12" s="26">
        <v>1</v>
      </c>
      <c r="F12" s="21" t="s">
        <v>27</v>
      </c>
      <c r="G12" s="26">
        <v>5</v>
      </c>
      <c r="H12" s="38">
        <v>31</v>
      </c>
      <c r="I12" s="26">
        <v>25</v>
      </c>
      <c r="J12" s="26">
        <v>0</v>
      </c>
      <c r="K12" s="38">
        <v>0</v>
      </c>
      <c r="L12" s="26">
        <v>0</v>
      </c>
      <c r="M12" s="39">
        <v>18</v>
      </c>
      <c r="N12" s="26">
        <v>18</v>
      </c>
      <c r="O12" s="26">
        <v>22</v>
      </c>
      <c r="P12" s="38">
        <v>25</v>
      </c>
      <c r="Q12" s="26">
        <v>22</v>
      </c>
      <c r="R12" s="26">
        <v>0</v>
      </c>
      <c r="S12" s="40">
        <f t="shared" si="0"/>
        <v>148</v>
      </c>
      <c r="T12" s="41">
        <f t="shared" si="1"/>
        <v>87</v>
      </c>
      <c r="U12" s="8"/>
    </row>
    <row r="13" spans="1:21" ht="12.75">
      <c r="A13" s="4">
        <v>11</v>
      </c>
      <c r="B13" s="21">
        <v>119020</v>
      </c>
      <c r="C13" s="28" t="s">
        <v>53</v>
      </c>
      <c r="D13" s="26">
        <v>81</v>
      </c>
      <c r="E13" s="26">
        <v>2</v>
      </c>
      <c r="F13" s="21" t="s">
        <v>7</v>
      </c>
      <c r="G13" s="26">
        <v>10</v>
      </c>
      <c r="H13" s="38">
        <v>0</v>
      </c>
      <c r="I13" s="26">
        <v>0</v>
      </c>
      <c r="J13" s="26">
        <v>0</v>
      </c>
      <c r="K13" s="38">
        <v>0</v>
      </c>
      <c r="L13" s="26">
        <v>0</v>
      </c>
      <c r="M13" s="39">
        <v>47</v>
      </c>
      <c r="N13" s="26">
        <v>34</v>
      </c>
      <c r="O13" s="26">
        <v>34</v>
      </c>
      <c r="P13" s="38">
        <v>0</v>
      </c>
      <c r="Q13" s="26">
        <v>0</v>
      </c>
      <c r="R13" s="26">
        <v>0</v>
      </c>
      <c r="S13" s="40">
        <f t="shared" si="0"/>
        <v>125</v>
      </c>
      <c r="T13" s="41">
        <f t="shared" si="1"/>
        <v>115</v>
      </c>
      <c r="U13" s="8"/>
    </row>
    <row r="14" spans="1:21" ht="12.75">
      <c r="A14" s="4">
        <v>12</v>
      </c>
      <c r="B14" s="21">
        <v>117001</v>
      </c>
      <c r="C14" s="28" t="s">
        <v>35</v>
      </c>
      <c r="D14" s="26">
        <v>76</v>
      </c>
      <c r="E14" s="26">
        <v>1</v>
      </c>
      <c r="F14" s="21" t="s">
        <v>101</v>
      </c>
      <c r="G14" s="26">
        <v>16</v>
      </c>
      <c r="H14" s="38">
        <v>20</v>
      </c>
      <c r="I14" s="26">
        <v>12</v>
      </c>
      <c r="J14" s="26">
        <v>0</v>
      </c>
      <c r="K14" s="38">
        <v>0</v>
      </c>
      <c r="L14" s="26">
        <v>0</v>
      </c>
      <c r="M14" s="39">
        <v>20</v>
      </c>
      <c r="N14" s="26">
        <v>25</v>
      </c>
      <c r="O14" s="26">
        <v>25</v>
      </c>
      <c r="P14" s="38">
        <v>0</v>
      </c>
      <c r="Q14" s="26">
        <v>0</v>
      </c>
      <c r="R14" s="26">
        <v>0</v>
      </c>
      <c r="S14" s="40">
        <f t="shared" si="0"/>
        <v>118</v>
      </c>
      <c r="T14" s="41">
        <f t="shared" si="1"/>
        <v>70</v>
      </c>
      <c r="U14" s="8"/>
    </row>
    <row r="15" spans="1:21" ht="12.75">
      <c r="A15" s="4">
        <v>13</v>
      </c>
      <c r="B15" s="21">
        <v>57011</v>
      </c>
      <c r="C15" s="28" t="s">
        <v>199</v>
      </c>
      <c r="D15" s="26">
        <v>77</v>
      </c>
      <c r="E15" s="26">
        <v>2</v>
      </c>
      <c r="F15" s="21" t="s">
        <v>89</v>
      </c>
      <c r="G15" s="26">
        <v>28</v>
      </c>
      <c r="H15" s="38">
        <v>38</v>
      </c>
      <c r="I15" s="26">
        <v>16</v>
      </c>
      <c r="J15" s="26">
        <v>0</v>
      </c>
      <c r="K15" s="38">
        <v>0</v>
      </c>
      <c r="L15" s="26">
        <v>0</v>
      </c>
      <c r="M15" s="39">
        <v>0</v>
      </c>
      <c r="N15" s="26">
        <v>0</v>
      </c>
      <c r="O15" s="26">
        <v>20</v>
      </c>
      <c r="P15" s="38">
        <v>0</v>
      </c>
      <c r="Q15" s="26">
        <v>0</v>
      </c>
      <c r="R15" s="26">
        <v>0</v>
      </c>
      <c r="S15" s="40">
        <f t="shared" si="0"/>
        <v>102</v>
      </c>
      <c r="T15" s="41">
        <f t="shared" si="1"/>
        <v>20</v>
      </c>
      <c r="U15" s="8"/>
    </row>
    <row r="16" spans="1:21" ht="12.75">
      <c r="A16" s="4">
        <v>14</v>
      </c>
      <c r="B16" s="21">
        <v>24032</v>
      </c>
      <c r="C16" s="28" t="s">
        <v>130</v>
      </c>
      <c r="D16" s="26">
        <v>85</v>
      </c>
      <c r="E16" s="26">
        <v>2</v>
      </c>
      <c r="F16" s="21" t="s">
        <v>27</v>
      </c>
      <c r="G16" s="26">
        <v>8</v>
      </c>
      <c r="H16" s="38">
        <v>14</v>
      </c>
      <c r="I16" s="26">
        <v>14</v>
      </c>
      <c r="J16" s="26">
        <v>0</v>
      </c>
      <c r="K16" s="38">
        <v>0</v>
      </c>
      <c r="L16" s="26">
        <v>0</v>
      </c>
      <c r="M16" s="39">
        <v>12</v>
      </c>
      <c r="N16" s="26">
        <v>14</v>
      </c>
      <c r="O16" s="26">
        <v>10</v>
      </c>
      <c r="P16" s="38">
        <v>18</v>
      </c>
      <c r="Q16" s="26">
        <v>20</v>
      </c>
      <c r="R16" s="26">
        <v>0</v>
      </c>
      <c r="S16" s="40">
        <f t="shared" si="0"/>
        <v>100</v>
      </c>
      <c r="T16" s="41">
        <f t="shared" si="1"/>
        <v>64</v>
      </c>
      <c r="U16" s="8"/>
    </row>
    <row r="17" spans="1:21" ht="12.75">
      <c r="A17" s="4">
        <v>15</v>
      </c>
      <c r="B17" s="21">
        <v>116045</v>
      </c>
      <c r="C17" s="28" t="s">
        <v>128</v>
      </c>
      <c r="D17" s="26">
        <v>86</v>
      </c>
      <c r="E17" s="26">
        <v>2</v>
      </c>
      <c r="F17" s="21" t="s">
        <v>29</v>
      </c>
      <c r="G17" s="26">
        <v>25</v>
      </c>
      <c r="H17" s="38">
        <v>0</v>
      </c>
      <c r="I17" s="26">
        <v>0</v>
      </c>
      <c r="J17" s="26">
        <v>0</v>
      </c>
      <c r="K17" s="38">
        <v>0</v>
      </c>
      <c r="L17" s="26">
        <v>0</v>
      </c>
      <c r="M17" s="39">
        <v>28</v>
      </c>
      <c r="N17" s="26">
        <v>12</v>
      </c>
      <c r="O17" s="26">
        <v>31</v>
      </c>
      <c r="P17" s="38">
        <v>0</v>
      </c>
      <c r="Q17" s="26">
        <v>0</v>
      </c>
      <c r="R17" s="26">
        <v>0</v>
      </c>
      <c r="S17" s="40">
        <f t="shared" si="0"/>
        <v>96</v>
      </c>
      <c r="T17" s="41">
        <f t="shared" si="1"/>
        <v>71</v>
      </c>
      <c r="U17" s="8"/>
    </row>
    <row r="18" spans="1:21" ht="12.75">
      <c r="A18" s="4">
        <v>16</v>
      </c>
      <c r="B18" s="21">
        <v>1018</v>
      </c>
      <c r="C18" s="28" t="s">
        <v>100</v>
      </c>
      <c r="D18" s="26">
        <v>94</v>
      </c>
      <c r="E18" s="26">
        <v>1</v>
      </c>
      <c r="F18" s="21" t="s">
        <v>8</v>
      </c>
      <c r="G18" s="26">
        <v>9</v>
      </c>
      <c r="H18" s="38">
        <v>16</v>
      </c>
      <c r="I18" s="26">
        <v>20</v>
      </c>
      <c r="J18" s="26">
        <v>0</v>
      </c>
      <c r="K18" s="38">
        <v>0</v>
      </c>
      <c r="L18" s="26">
        <v>0</v>
      </c>
      <c r="M18" s="39">
        <v>22</v>
      </c>
      <c r="N18" s="26">
        <v>16</v>
      </c>
      <c r="O18" s="26">
        <v>12</v>
      </c>
      <c r="P18" s="38">
        <v>0</v>
      </c>
      <c r="Q18" s="26">
        <v>0</v>
      </c>
      <c r="R18" s="26">
        <v>0</v>
      </c>
      <c r="S18" s="40">
        <f t="shared" si="0"/>
        <v>95</v>
      </c>
      <c r="T18" s="41">
        <f t="shared" si="1"/>
        <v>50</v>
      </c>
      <c r="U18" s="8"/>
    </row>
    <row r="19" spans="1:21" ht="12.75">
      <c r="A19" s="4">
        <v>17</v>
      </c>
      <c r="B19" s="21">
        <v>132052</v>
      </c>
      <c r="C19" s="37" t="s">
        <v>129</v>
      </c>
      <c r="D19" s="26">
        <v>92</v>
      </c>
      <c r="E19" s="26">
        <v>2</v>
      </c>
      <c r="F19" s="21" t="s">
        <v>82</v>
      </c>
      <c r="G19" s="26">
        <v>14</v>
      </c>
      <c r="H19" s="38">
        <v>0</v>
      </c>
      <c r="I19" s="26">
        <v>22</v>
      </c>
      <c r="J19" s="26">
        <v>0</v>
      </c>
      <c r="K19" s="38">
        <v>0</v>
      </c>
      <c r="L19" s="26">
        <v>0</v>
      </c>
      <c r="M19" s="39">
        <v>16</v>
      </c>
      <c r="N19" s="26">
        <v>22</v>
      </c>
      <c r="O19" s="26">
        <v>16</v>
      </c>
      <c r="P19" s="38">
        <v>0</v>
      </c>
      <c r="Q19" s="26">
        <v>0</v>
      </c>
      <c r="R19" s="26">
        <v>0</v>
      </c>
      <c r="S19" s="40">
        <f t="shared" si="0"/>
        <v>90</v>
      </c>
      <c r="T19" s="41">
        <f t="shared" si="1"/>
        <v>54</v>
      </c>
      <c r="U19" s="8"/>
    </row>
    <row r="20" spans="1:21" ht="12.75">
      <c r="A20" s="4">
        <v>18</v>
      </c>
      <c r="B20" s="21">
        <v>116053</v>
      </c>
      <c r="C20" s="28" t="s">
        <v>134</v>
      </c>
      <c r="D20" s="26">
        <v>87</v>
      </c>
      <c r="E20" s="26">
        <v>2</v>
      </c>
      <c r="F20" s="21" t="s">
        <v>29</v>
      </c>
      <c r="G20" s="26">
        <v>12</v>
      </c>
      <c r="H20" s="38">
        <v>9</v>
      </c>
      <c r="I20" s="26">
        <v>31</v>
      </c>
      <c r="J20" s="26">
        <v>0</v>
      </c>
      <c r="K20" s="38">
        <v>0</v>
      </c>
      <c r="L20" s="26">
        <v>0</v>
      </c>
      <c r="M20" s="39">
        <v>7</v>
      </c>
      <c r="N20" s="26">
        <v>8</v>
      </c>
      <c r="O20" s="26">
        <v>14</v>
      </c>
      <c r="P20" s="38">
        <v>0</v>
      </c>
      <c r="Q20" s="26">
        <v>0</v>
      </c>
      <c r="R20" s="26">
        <v>0</v>
      </c>
      <c r="S20" s="40">
        <f t="shared" si="0"/>
        <v>81</v>
      </c>
      <c r="T20" s="41">
        <f t="shared" si="1"/>
        <v>29</v>
      </c>
      <c r="U20" s="8"/>
    </row>
    <row r="21" spans="1:21" ht="12.75">
      <c r="A21" s="4">
        <v>19</v>
      </c>
      <c r="B21" s="21">
        <v>105019</v>
      </c>
      <c r="C21" s="28" t="s">
        <v>71</v>
      </c>
      <c r="D21" s="26">
        <v>89</v>
      </c>
      <c r="E21" s="26">
        <v>1</v>
      </c>
      <c r="F21" s="21" t="s">
        <v>11</v>
      </c>
      <c r="G21" s="26">
        <v>6</v>
      </c>
      <c r="H21" s="38">
        <v>0</v>
      </c>
      <c r="I21" s="26">
        <v>0</v>
      </c>
      <c r="J21" s="26">
        <v>0</v>
      </c>
      <c r="K21" s="38">
        <v>0</v>
      </c>
      <c r="L21" s="26">
        <v>0</v>
      </c>
      <c r="M21" s="39">
        <v>6</v>
      </c>
      <c r="N21" s="26">
        <v>9</v>
      </c>
      <c r="O21" s="26">
        <v>7</v>
      </c>
      <c r="P21" s="38">
        <v>22</v>
      </c>
      <c r="Q21" s="26">
        <v>28</v>
      </c>
      <c r="R21" s="26">
        <v>0</v>
      </c>
      <c r="S21" s="40">
        <f t="shared" si="0"/>
        <v>72</v>
      </c>
      <c r="T21" s="41">
        <f t="shared" si="1"/>
        <v>66</v>
      </c>
      <c r="U21" s="8"/>
    </row>
    <row r="22" spans="1:21" ht="12.75">
      <c r="A22" s="4">
        <v>20</v>
      </c>
      <c r="B22" s="21">
        <v>116064</v>
      </c>
      <c r="C22" s="28" t="s">
        <v>102</v>
      </c>
      <c r="D22" s="26">
        <v>93</v>
      </c>
      <c r="E22" s="26">
        <v>1</v>
      </c>
      <c r="F22" s="21" t="s">
        <v>29</v>
      </c>
      <c r="G22" s="26">
        <v>4</v>
      </c>
      <c r="H22" s="38">
        <v>22</v>
      </c>
      <c r="I22" s="26">
        <v>4</v>
      </c>
      <c r="J22" s="26">
        <v>0</v>
      </c>
      <c r="K22" s="38">
        <v>0</v>
      </c>
      <c r="L22" s="26">
        <v>0</v>
      </c>
      <c r="M22" s="39">
        <v>0</v>
      </c>
      <c r="N22" s="26">
        <v>0</v>
      </c>
      <c r="O22" s="26">
        <v>4</v>
      </c>
      <c r="P22" s="38">
        <v>16</v>
      </c>
      <c r="Q22" s="26">
        <v>18</v>
      </c>
      <c r="R22" s="26">
        <v>0</v>
      </c>
      <c r="S22" s="40">
        <f t="shared" si="0"/>
        <v>68</v>
      </c>
      <c r="T22" s="41">
        <f t="shared" si="1"/>
        <v>38</v>
      </c>
      <c r="U22" s="8"/>
    </row>
    <row r="23" spans="1:21" ht="12.75">
      <c r="A23" s="4">
        <v>21</v>
      </c>
      <c r="B23" s="21">
        <v>33014</v>
      </c>
      <c r="C23" s="28" t="s">
        <v>132</v>
      </c>
      <c r="D23" s="26">
        <v>82</v>
      </c>
      <c r="E23" s="26">
        <v>3</v>
      </c>
      <c r="F23" s="21" t="s">
        <v>133</v>
      </c>
      <c r="G23" s="26">
        <v>7</v>
      </c>
      <c r="H23" s="38">
        <v>18</v>
      </c>
      <c r="I23" s="26">
        <v>18</v>
      </c>
      <c r="J23" s="26">
        <v>0</v>
      </c>
      <c r="K23" s="38">
        <v>0</v>
      </c>
      <c r="L23" s="26">
        <v>0</v>
      </c>
      <c r="M23" s="39">
        <v>8</v>
      </c>
      <c r="N23" s="26">
        <v>6</v>
      </c>
      <c r="O23" s="26">
        <v>5</v>
      </c>
      <c r="P23" s="38">
        <v>0</v>
      </c>
      <c r="Q23" s="26">
        <v>0</v>
      </c>
      <c r="R23" s="26">
        <v>0</v>
      </c>
      <c r="S23" s="40">
        <f t="shared" si="0"/>
        <v>62</v>
      </c>
      <c r="T23" s="41">
        <f t="shared" si="1"/>
        <v>19</v>
      </c>
      <c r="U23" s="8"/>
    </row>
    <row r="24" spans="1:21" ht="12.75">
      <c r="A24" s="4">
        <v>22</v>
      </c>
      <c r="B24" s="21">
        <v>116061</v>
      </c>
      <c r="C24" s="28" t="s">
        <v>136</v>
      </c>
      <c r="D24" s="26">
        <v>98</v>
      </c>
      <c r="E24" s="26">
        <v>2</v>
      </c>
      <c r="F24" s="21" t="s">
        <v>29</v>
      </c>
      <c r="G24" s="26">
        <v>2</v>
      </c>
      <c r="H24" s="38">
        <v>2</v>
      </c>
      <c r="I24" s="26">
        <v>0</v>
      </c>
      <c r="J24" s="26">
        <v>0</v>
      </c>
      <c r="K24" s="38">
        <v>0</v>
      </c>
      <c r="L24" s="26">
        <v>0</v>
      </c>
      <c r="M24" s="39">
        <v>4</v>
      </c>
      <c r="N24" s="26">
        <v>4</v>
      </c>
      <c r="O24" s="26">
        <v>0</v>
      </c>
      <c r="P24" s="38">
        <v>14</v>
      </c>
      <c r="Q24" s="26">
        <v>14</v>
      </c>
      <c r="R24" s="26">
        <v>0</v>
      </c>
      <c r="S24" s="40">
        <f t="shared" si="0"/>
        <v>40</v>
      </c>
      <c r="T24" s="41">
        <f t="shared" si="1"/>
        <v>36</v>
      </c>
      <c r="U24" s="8"/>
    </row>
    <row r="25" spans="1:21" ht="12.75">
      <c r="A25" s="4">
        <v>23</v>
      </c>
      <c r="B25" s="21">
        <v>116073</v>
      </c>
      <c r="C25" s="28" t="s">
        <v>135</v>
      </c>
      <c r="D25" s="26">
        <v>97</v>
      </c>
      <c r="E25" s="26">
        <v>2</v>
      </c>
      <c r="F25" s="21" t="s">
        <v>29</v>
      </c>
      <c r="G25" s="26">
        <v>0</v>
      </c>
      <c r="H25" s="38">
        <v>0</v>
      </c>
      <c r="I25" s="26">
        <v>2</v>
      </c>
      <c r="J25" s="26">
        <v>0</v>
      </c>
      <c r="K25" s="38">
        <v>0</v>
      </c>
      <c r="L25" s="26">
        <v>0</v>
      </c>
      <c r="M25" s="39">
        <v>5</v>
      </c>
      <c r="N25" s="26">
        <v>5</v>
      </c>
      <c r="O25" s="26">
        <v>0</v>
      </c>
      <c r="P25" s="38">
        <v>12</v>
      </c>
      <c r="Q25" s="26">
        <v>12</v>
      </c>
      <c r="R25" s="26">
        <v>0</v>
      </c>
      <c r="S25" s="40">
        <f t="shared" si="0"/>
        <v>36</v>
      </c>
      <c r="T25" s="41">
        <f t="shared" si="1"/>
        <v>34</v>
      </c>
      <c r="U25" s="8"/>
    </row>
    <row r="26" spans="1:21" ht="12.75">
      <c r="A26" s="4">
        <v>24</v>
      </c>
      <c r="B26" s="21">
        <v>116004</v>
      </c>
      <c r="C26" s="28" t="s">
        <v>131</v>
      </c>
      <c r="D26" s="26">
        <v>77</v>
      </c>
      <c r="E26" s="26">
        <v>2</v>
      </c>
      <c r="F26" s="21" t="s">
        <v>29</v>
      </c>
      <c r="G26" s="26">
        <v>0</v>
      </c>
      <c r="H26" s="38">
        <v>0</v>
      </c>
      <c r="I26" s="26">
        <v>0</v>
      </c>
      <c r="J26" s="26">
        <v>0</v>
      </c>
      <c r="K26" s="38">
        <v>0</v>
      </c>
      <c r="L26" s="26">
        <v>0</v>
      </c>
      <c r="M26" s="39">
        <v>10</v>
      </c>
      <c r="N26" s="26">
        <v>20</v>
      </c>
      <c r="O26" s="26">
        <v>0</v>
      </c>
      <c r="P26" s="38">
        <v>0</v>
      </c>
      <c r="Q26" s="26">
        <v>0</v>
      </c>
      <c r="R26" s="26">
        <v>0</v>
      </c>
      <c r="S26" s="40">
        <f t="shared" si="0"/>
        <v>30</v>
      </c>
      <c r="T26" s="41">
        <f t="shared" si="1"/>
        <v>30</v>
      </c>
      <c r="U26" s="8"/>
    </row>
    <row r="27" spans="1:21" ht="12.75">
      <c r="A27" s="4">
        <v>25</v>
      </c>
      <c r="B27" s="21">
        <v>42002</v>
      </c>
      <c r="C27" s="28" t="s">
        <v>200</v>
      </c>
      <c r="D27" s="26">
        <v>67</v>
      </c>
      <c r="E27" s="26">
        <v>3</v>
      </c>
      <c r="F27" s="21" t="s">
        <v>201</v>
      </c>
      <c r="G27" s="26">
        <v>18</v>
      </c>
      <c r="H27" s="38">
        <v>0</v>
      </c>
      <c r="I27" s="26">
        <v>0</v>
      </c>
      <c r="J27" s="26">
        <v>0</v>
      </c>
      <c r="K27" s="38">
        <v>0</v>
      </c>
      <c r="L27" s="26">
        <v>0</v>
      </c>
      <c r="M27" s="39">
        <v>0</v>
      </c>
      <c r="N27" s="26">
        <v>0</v>
      </c>
      <c r="O27" s="26">
        <v>9</v>
      </c>
      <c r="P27" s="38">
        <v>0</v>
      </c>
      <c r="Q27" s="26">
        <v>0</v>
      </c>
      <c r="R27" s="26">
        <v>0</v>
      </c>
      <c r="S27" s="40">
        <f t="shared" si="0"/>
        <v>27</v>
      </c>
      <c r="T27" s="41">
        <f t="shared" si="1"/>
        <v>9</v>
      </c>
      <c r="U27" s="8"/>
    </row>
    <row r="28" spans="1:21" ht="12.75">
      <c r="A28" s="4">
        <v>26</v>
      </c>
      <c r="B28" s="21">
        <v>1067</v>
      </c>
      <c r="C28" s="28" t="s">
        <v>137</v>
      </c>
      <c r="D28" s="26">
        <v>91</v>
      </c>
      <c r="E28" s="26">
        <v>3</v>
      </c>
      <c r="F28" s="21" t="s">
        <v>8</v>
      </c>
      <c r="G28" s="26">
        <v>1</v>
      </c>
      <c r="H28" s="38">
        <v>0</v>
      </c>
      <c r="I28" s="26">
        <v>0</v>
      </c>
      <c r="J28" s="26">
        <v>0</v>
      </c>
      <c r="K28" s="38">
        <v>0</v>
      </c>
      <c r="L28" s="26">
        <v>0</v>
      </c>
      <c r="M28" s="39">
        <v>3</v>
      </c>
      <c r="N28" s="26">
        <v>2</v>
      </c>
      <c r="O28" s="26">
        <v>2</v>
      </c>
      <c r="P28" s="38">
        <v>0</v>
      </c>
      <c r="Q28" s="26">
        <v>16</v>
      </c>
      <c r="R28" s="26">
        <v>0</v>
      </c>
      <c r="S28" s="40">
        <f t="shared" si="0"/>
        <v>24</v>
      </c>
      <c r="T28" s="41">
        <f t="shared" si="1"/>
        <v>23</v>
      </c>
      <c r="U28" s="8"/>
    </row>
    <row r="29" spans="1:21" ht="12.75">
      <c r="A29" s="4">
        <v>27</v>
      </c>
      <c r="B29" s="21">
        <v>132053</v>
      </c>
      <c r="C29" s="28" t="s">
        <v>107</v>
      </c>
      <c r="D29" s="26">
        <v>96</v>
      </c>
      <c r="E29" s="26">
        <v>3</v>
      </c>
      <c r="F29" s="21" t="s">
        <v>82</v>
      </c>
      <c r="G29" s="26">
        <v>0</v>
      </c>
      <c r="H29" s="38">
        <v>10</v>
      </c>
      <c r="I29" s="26">
        <v>10</v>
      </c>
      <c r="J29" s="26">
        <v>0</v>
      </c>
      <c r="K29" s="38">
        <v>0</v>
      </c>
      <c r="L29" s="26">
        <v>0</v>
      </c>
      <c r="M29" s="39">
        <v>0</v>
      </c>
      <c r="N29" s="26">
        <v>0</v>
      </c>
      <c r="O29" s="26">
        <v>3</v>
      </c>
      <c r="P29" s="38">
        <v>0</v>
      </c>
      <c r="Q29" s="26">
        <v>0</v>
      </c>
      <c r="R29" s="26">
        <v>0</v>
      </c>
      <c r="S29" s="40">
        <f t="shared" si="0"/>
        <v>23</v>
      </c>
      <c r="T29" s="41">
        <f t="shared" si="1"/>
        <v>3</v>
      </c>
      <c r="U29" s="8"/>
    </row>
    <row r="30" spans="1:21" ht="12.75">
      <c r="A30" s="4">
        <v>28</v>
      </c>
      <c r="B30" s="21">
        <v>132036</v>
      </c>
      <c r="C30" s="28" t="s">
        <v>176</v>
      </c>
      <c r="D30" s="26">
        <v>95</v>
      </c>
      <c r="E30" s="26">
        <v>2</v>
      </c>
      <c r="F30" s="21" t="s">
        <v>82</v>
      </c>
      <c r="G30" s="26">
        <v>0</v>
      </c>
      <c r="H30" s="38">
        <v>12</v>
      </c>
      <c r="I30" s="26">
        <v>7</v>
      </c>
      <c r="J30" s="26">
        <v>0</v>
      </c>
      <c r="K30" s="38">
        <v>0</v>
      </c>
      <c r="L30" s="26">
        <v>0</v>
      </c>
      <c r="M30" s="39">
        <v>0</v>
      </c>
      <c r="N30" s="26">
        <v>0</v>
      </c>
      <c r="O30" s="26">
        <v>0</v>
      </c>
      <c r="P30" s="38">
        <v>0</v>
      </c>
      <c r="Q30" s="26">
        <v>0</v>
      </c>
      <c r="R30" s="26">
        <v>0</v>
      </c>
      <c r="S30" s="40">
        <f t="shared" si="0"/>
        <v>19</v>
      </c>
      <c r="T30" s="41">
        <f t="shared" si="1"/>
        <v>0</v>
      </c>
      <c r="U30" s="8"/>
    </row>
    <row r="31" spans="1:21" ht="12.75">
      <c r="A31" s="4">
        <v>29</v>
      </c>
      <c r="B31" s="21">
        <v>116009</v>
      </c>
      <c r="C31" s="28" t="s">
        <v>181</v>
      </c>
      <c r="D31" s="26">
        <v>63</v>
      </c>
      <c r="E31" s="26">
        <v>3</v>
      </c>
      <c r="F31" s="21" t="s">
        <v>29</v>
      </c>
      <c r="G31" s="26">
        <v>3</v>
      </c>
      <c r="H31" s="38">
        <v>6</v>
      </c>
      <c r="I31" s="26">
        <v>9</v>
      </c>
      <c r="J31" s="26">
        <v>0</v>
      </c>
      <c r="K31" s="38">
        <v>0</v>
      </c>
      <c r="L31" s="26">
        <v>0</v>
      </c>
      <c r="M31" s="39">
        <v>0</v>
      </c>
      <c r="N31" s="26">
        <v>0</v>
      </c>
      <c r="O31" s="26">
        <v>0</v>
      </c>
      <c r="P31" s="38">
        <v>0</v>
      </c>
      <c r="Q31" s="26">
        <v>0</v>
      </c>
      <c r="R31" s="26">
        <v>0</v>
      </c>
      <c r="S31" s="40">
        <f t="shared" si="0"/>
        <v>18</v>
      </c>
      <c r="T31" s="41">
        <f t="shared" si="1"/>
        <v>0</v>
      </c>
      <c r="U31" s="8"/>
    </row>
    <row r="32" spans="1:21" ht="12.75">
      <c r="A32" s="4">
        <v>30</v>
      </c>
      <c r="B32" s="21">
        <v>57013</v>
      </c>
      <c r="C32" s="28" t="s">
        <v>177</v>
      </c>
      <c r="D32" s="26">
        <v>81</v>
      </c>
      <c r="E32" s="26">
        <v>2</v>
      </c>
      <c r="F32" s="21" t="s">
        <v>89</v>
      </c>
      <c r="G32" s="26">
        <v>0</v>
      </c>
      <c r="H32" s="38">
        <v>8</v>
      </c>
      <c r="I32" s="26">
        <v>5</v>
      </c>
      <c r="J32" s="26">
        <v>0</v>
      </c>
      <c r="K32" s="38">
        <v>0</v>
      </c>
      <c r="L32" s="26">
        <v>0</v>
      </c>
      <c r="M32" s="39">
        <v>0</v>
      </c>
      <c r="N32" s="26">
        <v>0</v>
      </c>
      <c r="O32" s="26">
        <v>0</v>
      </c>
      <c r="P32" s="38">
        <v>0</v>
      </c>
      <c r="Q32" s="26">
        <v>0</v>
      </c>
      <c r="R32" s="26">
        <v>0</v>
      </c>
      <c r="S32" s="40">
        <f t="shared" si="0"/>
        <v>13</v>
      </c>
      <c r="T32" s="41">
        <f t="shared" si="1"/>
        <v>0</v>
      </c>
      <c r="U32" s="8"/>
    </row>
    <row r="33" spans="1:21" ht="12.75">
      <c r="A33" s="4">
        <v>31</v>
      </c>
      <c r="B33" s="21">
        <v>64034</v>
      </c>
      <c r="C33" s="28" t="s">
        <v>114</v>
      </c>
      <c r="D33" s="26">
        <v>96</v>
      </c>
      <c r="E33" s="26">
        <v>2</v>
      </c>
      <c r="F33" s="21" t="s">
        <v>14</v>
      </c>
      <c r="G33" s="26">
        <v>0</v>
      </c>
      <c r="H33" s="38">
        <v>4</v>
      </c>
      <c r="I33" s="26">
        <v>8</v>
      </c>
      <c r="J33" s="26">
        <v>0</v>
      </c>
      <c r="K33" s="38">
        <v>0</v>
      </c>
      <c r="L33" s="26">
        <v>0</v>
      </c>
      <c r="M33" s="39">
        <v>0</v>
      </c>
      <c r="N33" s="26">
        <v>0</v>
      </c>
      <c r="O33" s="26">
        <v>0</v>
      </c>
      <c r="P33" s="38">
        <v>0</v>
      </c>
      <c r="Q33" s="26">
        <v>0</v>
      </c>
      <c r="R33" s="26">
        <v>0</v>
      </c>
      <c r="S33" s="40">
        <f t="shared" si="0"/>
        <v>12</v>
      </c>
      <c r="T33" s="41">
        <f t="shared" si="1"/>
        <v>0</v>
      </c>
      <c r="U33" s="8"/>
    </row>
    <row r="34" spans="1:21" ht="12.75">
      <c r="A34" s="4">
        <v>32</v>
      </c>
      <c r="B34" s="2">
        <v>57014</v>
      </c>
      <c r="C34" s="6" t="s">
        <v>178</v>
      </c>
      <c r="D34" s="7">
        <v>83</v>
      </c>
      <c r="F34" s="2" t="s">
        <v>89</v>
      </c>
      <c r="G34" s="26">
        <v>0</v>
      </c>
      <c r="H34" s="38">
        <v>7</v>
      </c>
      <c r="I34" s="26">
        <v>0</v>
      </c>
      <c r="J34" s="26">
        <v>0</v>
      </c>
      <c r="K34" s="38">
        <v>0</v>
      </c>
      <c r="L34" s="26">
        <v>0</v>
      </c>
      <c r="M34" s="39">
        <v>0</v>
      </c>
      <c r="N34" s="26">
        <v>0</v>
      </c>
      <c r="O34" s="26">
        <v>0</v>
      </c>
      <c r="P34" s="38">
        <v>0</v>
      </c>
      <c r="Q34" s="26">
        <v>0</v>
      </c>
      <c r="R34" s="26">
        <v>0</v>
      </c>
      <c r="S34" s="40">
        <f t="shared" si="0"/>
        <v>7</v>
      </c>
      <c r="T34" s="41">
        <f t="shared" si="1"/>
        <v>0</v>
      </c>
      <c r="U34" s="8"/>
    </row>
    <row r="35" spans="1:21" ht="12.75">
      <c r="A35" s="4">
        <v>33</v>
      </c>
      <c r="B35" s="23">
        <v>64001</v>
      </c>
      <c r="C35" s="25" t="s">
        <v>113</v>
      </c>
      <c r="D35" s="24">
        <v>97</v>
      </c>
      <c r="E35" s="26">
        <v>3</v>
      </c>
      <c r="F35" s="23" t="s">
        <v>14</v>
      </c>
      <c r="G35" s="26">
        <v>0</v>
      </c>
      <c r="H35" s="38">
        <v>1</v>
      </c>
      <c r="I35" s="26">
        <v>0</v>
      </c>
      <c r="J35" s="26">
        <v>0</v>
      </c>
      <c r="K35" s="38">
        <v>0</v>
      </c>
      <c r="L35" s="26">
        <v>0</v>
      </c>
      <c r="M35" s="39">
        <v>2</v>
      </c>
      <c r="N35" s="26">
        <v>3</v>
      </c>
      <c r="O35" s="26">
        <v>0</v>
      </c>
      <c r="P35" s="38">
        <v>0</v>
      </c>
      <c r="Q35" s="26">
        <v>0</v>
      </c>
      <c r="R35" s="26">
        <v>0</v>
      </c>
      <c r="S35" s="40">
        <f t="shared" si="0"/>
        <v>6</v>
      </c>
      <c r="T35" s="41">
        <f t="shared" si="1"/>
        <v>5</v>
      </c>
      <c r="U35" s="8"/>
    </row>
    <row r="36" spans="1:21" ht="12.75">
      <c r="A36" s="4" t="s">
        <v>217</v>
      </c>
      <c r="B36" s="21">
        <v>24040</v>
      </c>
      <c r="C36" s="28" t="s">
        <v>182</v>
      </c>
      <c r="D36" s="26">
        <v>86</v>
      </c>
      <c r="E36" s="26">
        <v>3</v>
      </c>
      <c r="F36" s="21" t="s">
        <v>27</v>
      </c>
      <c r="G36" s="26">
        <v>0</v>
      </c>
      <c r="H36" s="38">
        <v>5</v>
      </c>
      <c r="I36" s="26">
        <v>1</v>
      </c>
      <c r="J36" s="26">
        <v>0</v>
      </c>
      <c r="K36" s="38">
        <v>0</v>
      </c>
      <c r="L36" s="26">
        <v>0</v>
      </c>
      <c r="M36" s="39">
        <v>0</v>
      </c>
      <c r="N36" s="26">
        <v>0</v>
      </c>
      <c r="O36" s="26">
        <v>0</v>
      </c>
      <c r="P36" s="38">
        <v>0</v>
      </c>
      <c r="Q36" s="26">
        <v>0</v>
      </c>
      <c r="R36" s="26">
        <v>0</v>
      </c>
      <c r="S36" s="40">
        <f t="shared" si="0"/>
        <v>6</v>
      </c>
      <c r="T36" s="41">
        <f t="shared" si="1"/>
        <v>0</v>
      </c>
      <c r="U36" s="8"/>
    </row>
    <row r="37" spans="1:21" ht="12.75">
      <c r="A37" s="4">
        <v>35</v>
      </c>
      <c r="B37" s="21">
        <v>116062</v>
      </c>
      <c r="C37" s="28" t="s">
        <v>216</v>
      </c>
      <c r="D37" s="26">
        <v>98</v>
      </c>
      <c r="E37" s="26">
        <v>3</v>
      </c>
      <c r="F37" s="21" t="s">
        <v>29</v>
      </c>
      <c r="G37" s="26">
        <v>0</v>
      </c>
      <c r="H37" s="38">
        <v>3</v>
      </c>
      <c r="I37" s="26">
        <v>0</v>
      </c>
      <c r="J37" s="26">
        <v>0</v>
      </c>
      <c r="K37" s="38">
        <v>0</v>
      </c>
      <c r="L37" s="26">
        <v>0</v>
      </c>
      <c r="M37" s="39">
        <v>0</v>
      </c>
      <c r="N37" s="26">
        <v>0</v>
      </c>
      <c r="O37" s="26">
        <v>0</v>
      </c>
      <c r="P37" s="38">
        <v>0</v>
      </c>
      <c r="Q37" s="26">
        <v>0</v>
      </c>
      <c r="R37" s="26">
        <v>0</v>
      </c>
      <c r="S37" s="40">
        <f t="shared" si="0"/>
        <v>3</v>
      </c>
      <c r="T37" s="41">
        <f t="shared" si="1"/>
        <v>0</v>
      </c>
      <c r="U37" s="8"/>
    </row>
    <row r="38" spans="1:21" ht="12.75">
      <c r="A38" s="4" t="s">
        <v>217</v>
      </c>
      <c r="B38" s="21">
        <v>116023</v>
      </c>
      <c r="C38" s="28" t="s">
        <v>180</v>
      </c>
      <c r="D38" s="26">
        <v>93</v>
      </c>
      <c r="E38" s="26">
        <v>2</v>
      </c>
      <c r="F38" s="21" t="s">
        <v>29</v>
      </c>
      <c r="G38" s="26">
        <v>0</v>
      </c>
      <c r="H38" s="38">
        <v>0</v>
      </c>
      <c r="I38" s="26">
        <v>3</v>
      </c>
      <c r="J38" s="26">
        <v>0</v>
      </c>
      <c r="K38" s="38">
        <v>0</v>
      </c>
      <c r="L38" s="26">
        <v>0</v>
      </c>
      <c r="M38" s="39">
        <v>0</v>
      </c>
      <c r="N38" s="26">
        <v>0</v>
      </c>
      <c r="O38" s="26">
        <v>0</v>
      </c>
      <c r="P38" s="38">
        <v>0</v>
      </c>
      <c r="Q38" s="26">
        <v>0</v>
      </c>
      <c r="R38" s="26">
        <v>0</v>
      </c>
      <c r="S38" s="40">
        <f t="shared" si="0"/>
        <v>3</v>
      </c>
      <c r="T38" s="41">
        <f t="shared" si="1"/>
        <v>0</v>
      </c>
      <c r="U38" s="8"/>
    </row>
    <row r="39" spans="1:21" ht="12.75">
      <c r="A39" s="4">
        <v>37</v>
      </c>
      <c r="B39" s="21">
        <v>24006</v>
      </c>
      <c r="C39" s="28" t="s">
        <v>138</v>
      </c>
      <c r="D39" s="26">
        <v>98</v>
      </c>
      <c r="E39" s="26">
        <v>3</v>
      </c>
      <c r="F39" s="21" t="s">
        <v>27</v>
      </c>
      <c r="G39" s="26">
        <v>0</v>
      </c>
      <c r="H39" s="38">
        <v>0</v>
      </c>
      <c r="I39" s="26">
        <v>0</v>
      </c>
      <c r="J39" s="26">
        <v>0</v>
      </c>
      <c r="K39" s="38">
        <v>0</v>
      </c>
      <c r="L39" s="26">
        <v>0</v>
      </c>
      <c r="M39" s="39">
        <v>1</v>
      </c>
      <c r="N39" s="26">
        <v>1</v>
      </c>
      <c r="O39" s="26">
        <v>0</v>
      </c>
      <c r="P39" s="38">
        <v>0</v>
      </c>
      <c r="Q39" s="26">
        <v>0</v>
      </c>
      <c r="R39" s="26">
        <v>0</v>
      </c>
      <c r="S39" s="40">
        <f t="shared" si="0"/>
        <v>2</v>
      </c>
      <c r="T39" s="41">
        <f t="shared" si="1"/>
        <v>2</v>
      </c>
      <c r="U39" s="8"/>
    </row>
    <row r="40" spans="1:21" ht="12.75">
      <c r="A40" s="4">
        <v>38</v>
      </c>
      <c r="B40" s="21">
        <v>24039</v>
      </c>
      <c r="C40" s="28" t="s">
        <v>202</v>
      </c>
      <c r="D40" s="26">
        <v>87</v>
      </c>
      <c r="E40" s="26">
        <v>3</v>
      </c>
      <c r="F40" s="21" t="s">
        <v>27</v>
      </c>
      <c r="G40" s="26">
        <v>0</v>
      </c>
      <c r="H40" s="38">
        <v>0</v>
      </c>
      <c r="I40" s="26">
        <v>0</v>
      </c>
      <c r="J40" s="26">
        <v>0</v>
      </c>
      <c r="K40" s="38">
        <v>0</v>
      </c>
      <c r="L40" s="26">
        <v>0</v>
      </c>
      <c r="M40" s="39">
        <v>0</v>
      </c>
      <c r="N40" s="26">
        <v>0</v>
      </c>
      <c r="O40" s="26">
        <v>1</v>
      </c>
      <c r="P40" s="38">
        <v>0</v>
      </c>
      <c r="Q40" s="26">
        <v>0</v>
      </c>
      <c r="R40" s="26">
        <v>0</v>
      </c>
      <c r="S40" s="40">
        <f t="shared" si="0"/>
        <v>1</v>
      </c>
      <c r="T40" s="41">
        <f t="shared" si="1"/>
        <v>1</v>
      </c>
      <c r="U40" s="8"/>
    </row>
    <row r="41" ht="12.75">
      <c r="C41" s="28"/>
    </row>
    <row r="42" ht="12.75">
      <c r="C42" s="28"/>
    </row>
    <row r="43" ht="12.75">
      <c r="C43" s="28"/>
    </row>
    <row r="44" ht="12.75">
      <c r="C44" s="28"/>
    </row>
    <row r="45" ht="12.75">
      <c r="C45" s="28"/>
    </row>
    <row r="46" ht="12.75">
      <c r="C46" s="28"/>
    </row>
    <row r="47" ht="12.75">
      <c r="C47" s="28"/>
    </row>
  </sheetData>
  <mergeCells count="2">
    <mergeCell ref="G1:L1"/>
    <mergeCell ref="M1:R1"/>
  </mergeCells>
  <printOptions/>
  <pageMargins left="0.75" right="0.75" top="1" bottom="1" header="0.4921259845" footer="0.4921259845"/>
  <pageSetup horizontalDpi="180" verticalDpi="18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pane xSplit="3" ySplit="2" topLeftCell="D41" activePane="bottomRight" state="frozen"/>
      <selection pane="topLeft" activeCell="G32" sqref="G32:T32"/>
      <selection pane="topRight" activeCell="G32" sqref="G32:T32"/>
      <selection pane="bottomLeft" activeCell="G32" sqref="G32:T32"/>
      <selection pane="bottomRight" activeCell="G63" sqref="G63"/>
    </sheetView>
  </sheetViews>
  <sheetFormatPr defaultColWidth="9.00390625" defaultRowHeight="12.75"/>
  <cols>
    <col min="1" max="1" width="3.25390625" style="26" bestFit="1" customWidth="1"/>
    <col min="2" max="2" width="7.75390625" style="21" customWidth="1"/>
    <col min="3" max="3" width="18.75390625" style="21" customWidth="1"/>
    <col min="4" max="4" width="4.125" style="26" customWidth="1"/>
    <col min="5" max="5" width="3.75390625" style="21" customWidth="1"/>
    <col min="6" max="6" width="10.75390625" style="29" customWidth="1"/>
    <col min="7" max="14" width="4.25390625" style="21" customWidth="1"/>
    <col min="15" max="16" width="4.25390625" style="27" customWidth="1"/>
    <col min="17" max="18" width="4.25390625" style="21" customWidth="1"/>
    <col min="19" max="19" width="5.75390625" style="3" customWidth="1"/>
    <col min="20" max="20" width="5.25390625" style="21" customWidth="1"/>
    <col min="21" max="16384" width="9.125" style="36" customWidth="1"/>
  </cols>
  <sheetData>
    <row r="1" spans="7:20" ht="12.75">
      <c r="G1" s="51" t="s">
        <v>61</v>
      </c>
      <c r="H1" s="51"/>
      <c r="I1" s="51"/>
      <c r="J1" s="51"/>
      <c r="K1" s="51"/>
      <c r="L1" s="52"/>
      <c r="M1" s="53" t="s">
        <v>99</v>
      </c>
      <c r="N1" s="51"/>
      <c r="O1" s="51"/>
      <c r="P1" s="51"/>
      <c r="Q1" s="51"/>
      <c r="R1" s="51"/>
      <c r="S1" s="22"/>
      <c r="T1" s="2"/>
    </row>
    <row r="2" spans="1:20" ht="58.5">
      <c r="A2" s="32" t="s">
        <v>0</v>
      </c>
      <c r="B2" s="32" t="s">
        <v>6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108</v>
      </c>
      <c r="H2" s="32" t="s">
        <v>122</v>
      </c>
      <c r="I2" s="32" t="s">
        <v>123</v>
      </c>
      <c r="J2" s="32" t="s">
        <v>120</v>
      </c>
      <c r="K2" s="32" t="s">
        <v>121</v>
      </c>
      <c r="L2" s="32" t="s">
        <v>124</v>
      </c>
      <c r="M2" s="33" t="s">
        <v>126</v>
      </c>
      <c r="N2" s="49" t="s">
        <v>127</v>
      </c>
      <c r="O2" s="49" t="s">
        <v>109</v>
      </c>
      <c r="P2" s="49" t="s">
        <v>118</v>
      </c>
      <c r="Q2" s="32" t="s">
        <v>119</v>
      </c>
      <c r="R2" s="32" t="s">
        <v>125</v>
      </c>
      <c r="S2" s="34" t="s">
        <v>5</v>
      </c>
      <c r="T2" s="35" t="s">
        <v>64</v>
      </c>
    </row>
    <row r="3" spans="1:20" ht="12.75">
      <c r="A3" s="4">
        <v>1</v>
      </c>
      <c r="B3" s="21">
        <v>119079</v>
      </c>
      <c r="C3" s="28" t="s">
        <v>24</v>
      </c>
      <c r="D3" s="26">
        <v>79</v>
      </c>
      <c r="E3" s="26" t="s">
        <v>116</v>
      </c>
      <c r="F3" s="29" t="s">
        <v>7</v>
      </c>
      <c r="G3" s="26">
        <v>75</v>
      </c>
      <c r="H3" s="38">
        <v>62</v>
      </c>
      <c r="I3" s="26">
        <v>62</v>
      </c>
      <c r="J3" s="26">
        <v>0</v>
      </c>
      <c r="K3" s="38">
        <v>0</v>
      </c>
      <c r="L3" s="26">
        <v>0</v>
      </c>
      <c r="M3" s="39">
        <v>68</v>
      </c>
      <c r="N3" s="26">
        <v>62</v>
      </c>
      <c r="O3" s="26">
        <v>68</v>
      </c>
      <c r="P3" s="38">
        <v>62</v>
      </c>
      <c r="Q3" s="26">
        <v>68</v>
      </c>
      <c r="R3" s="26">
        <v>0</v>
      </c>
      <c r="S3" s="40">
        <f aca="true" t="shared" si="0" ref="S3:S34">SUM(G3:R3)-MIN(G3:L3)-SMALL(G3:L3,2)-MIN(M3:R3)-SMALL(M3:R3,2)</f>
        <v>465</v>
      </c>
      <c r="T3" s="41">
        <f aca="true" t="shared" si="1" ref="T3:T34">SUM(M3:R3)-MIN(M3:R3)-SMALL(M3:R3,2)</f>
        <v>266</v>
      </c>
    </row>
    <row r="4" spans="1:20" ht="12.75">
      <c r="A4" s="4">
        <v>2</v>
      </c>
      <c r="B4" s="21">
        <v>119071</v>
      </c>
      <c r="C4" s="28" t="s">
        <v>59</v>
      </c>
      <c r="D4" s="26">
        <v>88</v>
      </c>
      <c r="E4" s="26">
        <v>1</v>
      </c>
      <c r="F4" s="29" t="s">
        <v>7</v>
      </c>
      <c r="G4" s="26">
        <v>68</v>
      </c>
      <c r="H4" s="38">
        <v>68</v>
      </c>
      <c r="I4" s="26">
        <v>68</v>
      </c>
      <c r="J4" s="26">
        <v>0</v>
      </c>
      <c r="K4" s="38">
        <v>0</v>
      </c>
      <c r="L4" s="26">
        <v>0</v>
      </c>
      <c r="M4" s="39">
        <v>57</v>
      </c>
      <c r="N4" s="26">
        <v>68</v>
      </c>
      <c r="O4" s="26">
        <v>62</v>
      </c>
      <c r="P4" s="38">
        <v>43</v>
      </c>
      <c r="Q4" s="26">
        <v>57</v>
      </c>
      <c r="R4" s="26">
        <v>0</v>
      </c>
      <c r="S4" s="40">
        <f t="shared" si="0"/>
        <v>448</v>
      </c>
      <c r="T4" s="41">
        <f t="shared" si="1"/>
        <v>244</v>
      </c>
    </row>
    <row r="5" spans="1:20" ht="12.75">
      <c r="A5" s="4">
        <v>3</v>
      </c>
      <c r="B5" s="21">
        <v>133044</v>
      </c>
      <c r="C5" s="28" t="s">
        <v>84</v>
      </c>
      <c r="D5" s="26">
        <v>92</v>
      </c>
      <c r="E5" s="26" t="s">
        <v>116</v>
      </c>
      <c r="F5" s="29" t="s">
        <v>74</v>
      </c>
      <c r="G5" s="26">
        <v>57</v>
      </c>
      <c r="H5" s="38">
        <v>75</v>
      </c>
      <c r="I5" s="26">
        <v>75</v>
      </c>
      <c r="J5" s="26">
        <v>0</v>
      </c>
      <c r="K5" s="38">
        <v>0</v>
      </c>
      <c r="L5" s="26">
        <v>0</v>
      </c>
      <c r="M5" s="39">
        <v>53</v>
      </c>
      <c r="N5" s="26">
        <v>49</v>
      </c>
      <c r="O5" s="26">
        <v>40</v>
      </c>
      <c r="P5" s="38">
        <v>53</v>
      </c>
      <c r="Q5" s="26">
        <v>46</v>
      </c>
      <c r="R5" s="26">
        <v>0</v>
      </c>
      <c r="S5" s="40">
        <f t="shared" si="0"/>
        <v>408</v>
      </c>
      <c r="T5" s="41">
        <f t="shared" si="1"/>
        <v>201</v>
      </c>
    </row>
    <row r="6" spans="1:20" ht="12.75">
      <c r="A6" s="4">
        <v>4</v>
      </c>
      <c r="B6" s="21">
        <v>1043</v>
      </c>
      <c r="C6" s="28" t="s">
        <v>63</v>
      </c>
      <c r="D6" s="26">
        <v>88</v>
      </c>
      <c r="E6" s="26">
        <v>1</v>
      </c>
      <c r="F6" s="29" t="s">
        <v>8</v>
      </c>
      <c r="G6" s="26">
        <v>53</v>
      </c>
      <c r="H6" s="38">
        <v>57</v>
      </c>
      <c r="I6" s="26">
        <v>53</v>
      </c>
      <c r="J6" s="26">
        <v>0</v>
      </c>
      <c r="K6" s="38">
        <v>0</v>
      </c>
      <c r="L6" s="26">
        <v>0</v>
      </c>
      <c r="M6" s="39">
        <v>49</v>
      </c>
      <c r="N6" s="26">
        <v>53</v>
      </c>
      <c r="O6" s="26">
        <v>57</v>
      </c>
      <c r="P6" s="38">
        <v>57</v>
      </c>
      <c r="Q6" s="26">
        <v>62</v>
      </c>
      <c r="R6" s="26">
        <v>0</v>
      </c>
      <c r="S6" s="40">
        <f t="shared" si="0"/>
        <v>392</v>
      </c>
      <c r="T6" s="41">
        <f t="shared" si="1"/>
        <v>229</v>
      </c>
    </row>
    <row r="7" spans="1:20" ht="12.75">
      <c r="A7" s="4">
        <v>5</v>
      </c>
      <c r="B7" s="21">
        <v>12007</v>
      </c>
      <c r="C7" s="28" t="s">
        <v>20</v>
      </c>
      <c r="D7" s="26">
        <v>77</v>
      </c>
      <c r="E7" s="26" t="s">
        <v>116</v>
      </c>
      <c r="F7" s="29" t="s">
        <v>70</v>
      </c>
      <c r="G7" s="26">
        <v>49</v>
      </c>
      <c r="H7" s="38">
        <v>0</v>
      </c>
      <c r="I7" s="26">
        <v>0</v>
      </c>
      <c r="J7" s="26">
        <v>0</v>
      </c>
      <c r="K7" s="38">
        <v>0</v>
      </c>
      <c r="L7" s="26">
        <v>0</v>
      </c>
      <c r="M7" s="39">
        <v>75</v>
      </c>
      <c r="N7" s="26">
        <v>75</v>
      </c>
      <c r="O7" s="26">
        <v>75</v>
      </c>
      <c r="P7" s="38">
        <v>75</v>
      </c>
      <c r="Q7" s="26">
        <v>75</v>
      </c>
      <c r="R7" s="26">
        <v>0</v>
      </c>
      <c r="S7" s="40">
        <f t="shared" si="0"/>
        <v>349</v>
      </c>
      <c r="T7" s="41">
        <f t="shared" si="1"/>
        <v>300</v>
      </c>
    </row>
    <row r="8" spans="1:20" ht="12.75">
      <c r="A8" s="4">
        <v>6</v>
      </c>
      <c r="B8" s="21">
        <v>119035</v>
      </c>
      <c r="C8" s="28" t="s">
        <v>19</v>
      </c>
      <c r="D8" s="26">
        <v>71</v>
      </c>
      <c r="E8" s="26">
        <v>1</v>
      </c>
      <c r="F8" s="29" t="s">
        <v>7</v>
      </c>
      <c r="G8" s="26">
        <v>31</v>
      </c>
      <c r="H8" s="38">
        <v>27</v>
      </c>
      <c r="I8" s="26">
        <v>35</v>
      </c>
      <c r="J8" s="26">
        <v>0</v>
      </c>
      <c r="K8" s="38">
        <v>0</v>
      </c>
      <c r="L8" s="26">
        <v>0</v>
      </c>
      <c r="M8" s="39">
        <v>62</v>
      </c>
      <c r="N8" s="26">
        <v>57</v>
      </c>
      <c r="O8" s="26">
        <v>53</v>
      </c>
      <c r="P8" s="38">
        <v>68</v>
      </c>
      <c r="Q8" s="26">
        <v>53</v>
      </c>
      <c r="R8" s="26">
        <v>0</v>
      </c>
      <c r="S8" s="40">
        <f t="shared" si="0"/>
        <v>333</v>
      </c>
      <c r="T8" s="41">
        <f t="shared" si="1"/>
        <v>240</v>
      </c>
    </row>
    <row r="9" spans="1:20" ht="12.75">
      <c r="A9" s="4">
        <v>7</v>
      </c>
      <c r="B9" s="21">
        <v>60030</v>
      </c>
      <c r="C9" s="28" t="s">
        <v>22</v>
      </c>
      <c r="D9" s="26">
        <v>78</v>
      </c>
      <c r="E9" s="26">
        <v>1</v>
      </c>
      <c r="F9" s="29" t="s">
        <v>23</v>
      </c>
      <c r="G9" s="26">
        <v>46</v>
      </c>
      <c r="H9" s="38">
        <v>46</v>
      </c>
      <c r="I9" s="26">
        <v>57</v>
      </c>
      <c r="J9" s="26">
        <v>0</v>
      </c>
      <c r="K9" s="38">
        <v>0</v>
      </c>
      <c r="L9" s="26">
        <v>0</v>
      </c>
      <c r="M9" s="39">
        <v>33</v>
      </c>
      <c r="N9" s="26">
        <v>31</v>
      </c>
      <c r="O9" s="26">
        <v>46</v>
      </c>
      <c r="P9" s="38">
        <v>49</v>
      </c>
      <c r="Q9" s="26">
        <v>49</v>
      </c>
      <c r="R9" s="26">
        <v>0</v>
      </c>
      <c r="S9" s="40">
        <f t="shared" si="0"/>
        <v>326</v>
      </c>
      <c r="T9" s="41">
        <f t="shared" si="1"/>
        <v>177</v>
      </c>
    </row>
    <row r="10" spans="1:20" ht="12.75">
      <c r="A10" s="4">
        <v>8</v>
      </c>
      <c r="B10" s="21">
        <v>26029</v>
      </c>
      <c r="C10" s="28" t="s">
        <v>104</v>
      </c>
      <c r="D10" s="26">
        <v>95</v>
      </c>
      <c r="E10" s="26">
        <v>1</v>
      </c>
      <c r="F10" s="29" t="s">
        <v>48</v>
      </c>
      <c r="G10" s="26">
        <v>40</v>
      </c>
      <c r="H10" s="38">
        <v>40</v>
      </c>
      <c r="I10" s="26">
        <v>49</v>
      </c>
      <c r="J10" s="26">
        <v>0</v>
      </c>
      <c r="K10" s="38">
        <v>0</v>
      </c>
      <c r="L10" s="26">
        <v>0</v>
      </c>
      <c r="M10" s="39">
        <v>27</v>
      </c>
      <c r="N10" s="26">
        <v>27</v>
      </c>
      <c r="O10" s="26">
        <v>43</v>
      </c>
      <c r="P10" s="38">
        <v>29</v>
      </c>
      <c r="Q10" s="26">
        <v>35</v>
      </c>
      <c r="R10" s="26">
        <v>0</v>
      </c>
      <c r="S10" s="40">
        <f t="shared" si="0"/>
        <v>263</v>
      </c>
      <c r="T10" s="41">
        <f t="shared" si="1"/>
        <v>134</v>
      </c>
    </row>
    <row r="11" spans="1:20" ht="12.75">
      <c r="A11" s="4">
        <v>9</v>
      </c>
      <c r="B11" s="21">
        <v>119054</v>
      </c>
      <c r="C11" s="28" t="s">
        <v>94</v>
      </c>
      <c r="D11" s="26">
        <v>94</v>
      </c>
      <c r="E11" s="26">
        <v>1</v>
      </c>
      <c r="F11" s="29" t="s">
        <v>7</v>
      </c>
      <c r="G11" s="26">
        <v>37</v>
      </c>
      <c r="H11" s="38">
        <v>53</v>
      </c>
      <c r="I11" s="26">
        <v>27</v>
      </c>
      <c r="J11" s="26">
        <v>0</v>
      </c>
      <c r="K11" s="38">
        <v>0</v>
      </c>
      <c r="L11" s="26">
        <v>0</v>
      </c>
      <c r="M11" s="39">
        <v>46</v>
      </c>
      <c r="N11" s="26">
        <v>43</v>
      </c>
      <c r="O11" s="26">
        <v>49</v>
      </c>
      <c r="P11" s="38">
        <v>0</v>
      </c>
      <c r="Q11" s="26">
        <v>0</v>
      </c>
      <c r="R11" s="26">
        <v>0</v>
      </c>
      <c r="S11" s="40">
        <f t="shared" si="0"/>
        <v>255</v>
      </c>
      <c r="T11" s="41">
        <f t="shared" si="1"/>
        <v>138</v>
      </c>
    </row>
    <row r="12" spans="1:20" ht="12.75">
      <c r="A12" s="4">
        <v>10</v>
      </c>
      <c r="B12" s="21">
        <v>55020</v>
      </c>
      <c r="C12" s="28" t="s">
        <v>26</v>
      </c>
      <c r="D12" s="26">
        <v>80</v>
      </c>
      <c r="E12" s="26">
        <v>1</v>
      </c>
      <c r="F12" s="29" t="s">
        <v>56</v>
      </c>
      <c r="G12" s="26">
        <v>21</v>
      </c>
      <c r="H12" s="38">
        <v>31</v>
      </c>
      <c r="I12" s="26">
        <v>40</v>
      </c>
      <c r="J12" s="26">
        <v>0</v>
      </c>
      <c r="K12" s="38">
        <v>0</v>
      </c>
      <c r="L12" s="26">
        <v>0</v>
      </c>
      <c r="M12" s="39">
        <v>21</v>
      </c>
      <c r="N12" s="26">
        <v>35</v>
      </c>
      <c r="O12" s="26">
        <v>31</v>
      </c>
      <c r="P12" s="38">
        <v>35</v>
      </c>
      <c r="Q12" s="26">
        <v>40</v>
      </c>
      <c r="R12" s="26">
        <v>0</v>
      </c>
      <c r="S12" s="40">
        <f t="shared" si="0"/>
        <v>233</v>
      </c>
      <c r="T12" s="41">
        <f t="shared" si="1"/>
        <v>141</v>
      </c>
    </row>
    <row r="13" spans="1:20" ht="12.75">
      <c r="A13" s="4">
        <v>11</v>
      </c>
      <c r="B13" s="21">
        <v>119118</v>
      </c>
      <c r="C13" s="28" t="s">
        <v>83</v>
      </c>
      <c r="D13" s="26">
        <v>92</v>
      </c>
      <c r="E13" s="26">
        <v>1</v>
      </c>
      <c r="F13" s="29" t="s">
        <v>7</v>
      </c>
      <c r="G13" s="26">
        <v>27</v>
      </c>
      <c r="H13" s="38">
        <v>49</v>
      </c>
      <c r="I13" s="26">
        <v>46</v>
      </c>
      <c r="J13" s="26">
        <v>0</v>
      </c>
      <c r="K13" s="38">
        <v>0</v>
      </c>
      <c r="L13" s="26">
        <v>0</v>
      </c>
      <c r="M13" s="39">
        <v>23</v>
      </c>
      <c r="N13" s="26">
        <v>21</v>
      </c>
      <c r="O13" s="26">
        <v>25</v>
      </c>
      <c r="P13" s="38">
        <v>27</v>
      </c>
      <c r="Q13" s="26">
        <v>27</v>
      </c>
      <c r="R13" s="26">
        <v>0</v>
      </c>
      <c r="S13" s="40">
        <f t="shared" si="0"/>
        <v>224</v>
      </c>
      <c r="T13" s="41">
        <f t="shared" si="1"/>
        <v>102</v>
      </c>
    </row>
    <row r="14" spans="1:20" ht="12.75">
      <c r="A14" s="4">
        <v>12</v>
      </c>
      <c r="B14" s="21">
        <v>63021</v>
      </c>
      <c r="C14" s="28" t="s">
        <v>85</v>
      </c>
      <c r="D14" s="26">
        <v>92</v>
      </c>
      <c r="E14" s="26">
        <v>1</v>
      </c>
      <c r="F14" s="29" t="s">
        <v>32</v>
      </c>
      <c r="G14" s="26">
        <v>62</v>
      </c>
      <c r="H14" s="38">
        <v>0</v>
      </c>
      <c r="I14" s="26">
        <v>0</v>
      </c>
      <c r="J14" s="26">
        <v>0</v>
      </c>
      <c r="K14" s="38">
        <v>0</v>
      </c>
      <c r="L14" s="26">
        <v>0</v>
      </c>
      <c r="M14" s="39">
        <v>35</v>
      </c>
      <c r="N14" s="26">
        <v>37</v>
      </c>
      <c r="O14" s="26">
        <v>33</v>
      </c>
      <c r="P14" s="38">
        <v>46</v>
      </c>
      <c r="Q14" s="26">
        <v>0</v>
      </c>
      <c r="R14" s="26">
        <v>0</v>
      </c>
      <c r="S14" s="40">
        <f t="shared" si="0"/>
        <v>213</v>
      </c>
      <c r="T14" s="41">
        <f t="shared" si="1"/>
        <v>151</v>
      </c>
    </row>
    <row r="15" spans="1:20" ht="12.75">
      <c r="A15" s="4">
        <v>13</v>
      </c>
      <c r="B15" s="21">
        <v>39047</v>
      </c>
      <c r="C15" s="28" t="s">
        <v>30</v>
      </c>
      <c r="D15" s="26">
        <v>74</v>
      </c>
      <c r="E15" s="26">
        <v>1</v>
      </c>
      <c r="F15" s="29" t="s">
        <v>18</v>
      </c>
      <c r="G15" s="26">
        <v>25</v>
      </c>
      <c r="H15" s="38">
        <v>35</v>
      </c>
      <c r="I15" s="26">
        <v>43</v>
      </c>
      <c r="J15" s="26">
        <v>0</v>
      </c>
      <c r="K15" s="38">
        <v>0</v>
      </c>
      <c r="L15" s="26">
        <v>0</v>
      </c>
      <c r="M15" s="39">
        <v>37</v>
      </c>
      <c r="N15" s="26">
        <v>33</v>
      </c>
      <c r="O15" s="26">
        <v>37</v>
      </c>
      <c r="P15" s="38">
        <v>0</v>
      </c>
      <c r="Q15" s="26">
        <v>0</v>
      </c>
      <c r="R15" s="26">
        <v>0</v>
      </c>
      <c r="S15" s="40">
        <f t="shared" si="0"/>
        <v>210</v>
      </c>
      <c r="T15" s="41">
        <f t="shared" si="1"/>
        <v>107</v>
      </c>
    </row>
    <row r="16" spans="1:20" ht="12.75">
      <c r="A16" s="4">
        <v>14</v>
      </c>
      <c r="B16" s="21">
        <v>1054</v>
      </c>
      <c r="C16" s="28" t="s">
        <v>141</v>
      </c>
      <c r="D16" s="26">
        <v>87</v>
      </c>
      <c r="E16" s="26">
        <v>2</v>
      </c>
      <c r="F16" s="29" t="s">
        <v>8</v>
      </c>
      <c r="G16" s="26">
        <v>13</v>
      </c>
      <c r="H16" s="38">
        <v>29</v>
      </c>
      <c r="I16" s="26">
        <v>33</v>
      </c>
      <c r="J16" s="26">
        <v>0</v>
      </c>
      <c r="K16" s="38">
        <v>0</v>
      </c>
      <c r="L16" s="26">
        <v>0</v>
      </c>
      <c r="M16" s="39">
        <v>17</v>
      </c>
      <c r="N16" s="26">
        <v>17</v>
      </c>
      <c r="O16" s="26">
        <v>0</v>
      </c>
      <c r="P16" s="38">
        <v>37</v>
      </c>
      <c r="Q16" s="26">
        <v>43</v>
      </c>
      <c r="R16" s="26">
        <v>0</v>
      </c>
      <c r="S16" s="40">
        <f t="shared" si="0"/>
        <v>189</v>
      </c>
      <c r="T16" s="41">
        <f t="shared" si="1"/>
        <v>114</v>
      </c>
    </row>
    <row r="17" spans="1:20" ht="12.75">
      <c r="A17" s="4">
        <v>15</v>
      </c>
      <c r="B17" s="21">
        <v>60043</v>
      </c>
      <c r="C17" s="28" t="s">
        <v>111</v>
      </c>
      <c r="D17" s="26">
        <v>95</v>
      </c>
      <c r="E17" s="26">
        <v>1</v>
      </c>
      <c r="F17" s="29" t="s">
        <v>23</v>
      </c>
      <c r="G17" s="26">
        <v>33</v>
      </c>
      <c r="H17" s="38">
        <v>0</v>
      </c>
      <c r="I17" s="26">
        <v>0</v>
      </c>
      <c r="J17" s="26">
        <v>0</v>
      </c>
      <c r="K17" s="38">
        <v>0</v>
      </c>
      <c r="L17" s="26">
        <v>0</v>
      </c>
      <c r="M17" s="39">
        <v>40</v>
      </c>
      <c r="N17" s="26">
        <v>29</v>
      </c>
      <c r="O17" s="26">
        <v>35</v>
      </c>
      <c r="P17" s="38">
        <v>40</v>
      </c>
      <c r="Q17" s="26">
        <v>37</v>
      </c>
      <c r="R17" s="26">
        <v>0</v>
      </c>
      <c r="S17" s="40">
        <f t="shared" si="0"/>
        <v>185</v>
      </c>
      <c r="T17" s="41">
        <f t="shared" si="1"/>
        <v>152</v>
      </c>
    </row>
    <row r="18" spans="1:20" ht="12.75">
      <c r="A18" s="4">
        <v>16</v>
      </c>
      <c r="B18" s="21">
        <v>1058</v>
      </c>
      <c r="C18" s="28" t="s">
        <v>142</v>
      </c>
      <c r="D18" s="26">
        <v>77</v>
      </c>
      <c r="E18" s="26">
        <v>2</v>
      </c>
      <c r="F18" s="29" t="s">
        <v>8</v>
      </c>
      <c r="G18" s="26">
        <v>29</v>
      </c>
      <c r="H18" s="38">
        <v>33</v>
      </c>
      <c r="I18" s="26">
        <v>29</v>
      </c>
      <c r="J18" s="26">
        <v>0</v>
      </c>
      <c r="K18" s="38">
        <v>0</v>
      </c>
      <c r="L18" s="26">
        <v>0</v>
      </c>
      <c r="M18" s="39">
        <v>15</v>
      </c>
      <c r="N18" s="26">
        <v>14</v>
      </c>
      <c r="O18" s="26">
        <v>21</v>
      </c>
      <c r="P18" s="38">
        <v>25</v>
      </c>
      <c r="Q18" s="26">
        <v>31</v>
      </c>
      <c r="R18" s="26">
        <v>0</v>
      </c>
      <c r="S18" s="40">
        <f t="shared" si="0"/>
        <v>183</v>
      </c>
      <c r="T18" s="41">
        <f t="shared" si="1"/>
        <v>92</v>
      </c>
    </row>
    <row r="19" spans="1:20" ht="12.75">
      <c r="A19" s="4">
        <v>17</v>
      </c>
      <c r="B19" s="21">
        <v>39055</v>
      </c>
      <c r="C19" s="28" t="s">
        <v>25</v>
      </c>
      <c r="D19" s="26">
        <v>70</v>
      </c>
      <c r="E19" s="26">
        <v>1</v>
      </c>
      <c r="F19" s="29" t="s">
        <v>18</v>
      </c>
      <c r="G19" s="26">
        <v>17</v>
      </c>
      <c r="H19" s="38">
        <v>14</v>
      </c>
      <c r="I19" s="26">
        <v>23</v>
      </c>
      <c r="J19" s="26">
        <v>0</v>
      </c>
      <c r="K19" s="38">
        <v>0</v>
      </c>
      <c r="L19" s="26">
        <v>0</v>
      </c>
      <c r="M19" s="39">
        <v>29</v>
      </c>
      <c r="N19" s="26">
        <v>25</v>
      </c>
      <c r="O19" s="26">
        <v>27</v>
      </c>
      <c r="P19" s="38">
        <v>33</v>
      </c>
      <c r="Q19" s="26">
        <v>33</v>
      </c>
      <c r="R19" s="26">
        <v>0</v>
      </c>
      <c r="S19" s="40">
        <f t="shared" si="0"/>
        <v>176</v>
      </c>
      <c r="T19" s="41">
        <f t="shared" si="1"/>
        <v>122</v>
      </c>
    </row>
    <row r="20" spans="1:20" ht="12.75">
      <c r="A20" s="4">
        <v>18</v>
      </c>
      <c r="B20" s="21">
        <v>1037</v>
      </c>
      <c r="C20" s="28" t="s">
        <v>92</v>
      </c>
      <c r="D20" s="26">
        <v>94</v>
      </c>
      <c r="E20" s="26">
        <v>2</v>
      </c>
      <c r="F20" s="29" t="s">
        <v>8</v>
      </c>
      <c r="G20" s="26">
        <v>35</v>
      </c>
      <c r="H20" s="38">
        <v>43</v>
      </c>
      <c r="I20" s="26">
        <v>17</v>
      </c>
      <c r="J20" s="26">
        <v>0</v>
      </c>
      <c r="K20" s="38">
        <v>0</v>
      </c>
      <c r="L20" s="26">
        <v>0</v>
      </c>
      <c r="M20" s="39">
        <v>14</v>
      </c>
      <c r="N20" s="26">
        <v>11</v>
      </c>
      <c r="O20" s="26">
        <v>13</v>
      </c>
      <c r="P20" s="38">
        <v>0</v>
      </c>
      <c r="Q20" s="26">
        <v>0</v>
      </c>
      <c r="R20" s="26">
        <v>0</v>
      </c>
      <c r="S20" s="40">
        <f t="shared" si="0"/>
        <v>133</v>
      </c>
      <c r="T20" s="41">
        <f t="shared" si="1"/>
        <v>38</v>
      </c>
    </row>
    <row r="21" spans="1:20" ht="12.75">
      <c r="A21" s="4">
        <v>19</v>
      </c>
      <c r="B21" s="21">
        <v>119011</v>
      </c>
      <c r="C21" s="28" t="s">
        <v>140</v>
      </c>
      <c r="D21" s="26">
        <v>76</v>
      </c>
      <c r="E21" s="26">
        <v>2</v>
      </c>
      <c r="F21" s="29" t="s">
        <v>7</v>
      </c>
      <c r="G21" s="26">
        <v>8</v>
      </c>
      <c r="H21" s="38">
        <v>19</v>
      </c>
      <c r="I21" s="26">
        <v>21</v>
      </c>
      <c r="J21" s="26">
        <v>0</v>
      </c>
      <c r="K21" s="38">
        <v>0</v>
      </c>
      <c r="L21" s="26">
        <v>0</v>
      </c>
      <c r="M21" s="39">
        <v>19</v>
      </c>
      <c r="N21" s="26">
        <v>19</v>
      </c>
      <c r="O21" s="26">
        <v>14</v>
      </c>
      <c r="P21" s="38">
        <v>23</v>
      </c>
      <c r="Q21" s="26">
        <v>23</v>
      </c>
      <c r="R21" s="26">
        <v>0</v>
      </c>
      <c r="S21" s="40">
        <f t="shared" si="0"/>
        <v>132</v>
      </c>
      <c r="T21" s="41">
        <f t="shared" si="1"/>
        <v>84</v>
      </c>
    </row>
    <row r="22" spans="1:20" ht="12.75">
      <c r="A22" s="4">
        <v>20</v>
      </c>
      <c r="B22" s="21">
        <v>133059</v>
      </c>
      <c r="C22" s="28" t="s">
        <v>148</v>
      </c>
      <c r="D22" s="26">
        <v>96</v>
      </c>
      <c r="E22" s="26">
        <v>2</v>
      </c>
      <c r="F22" s="29" t="s">
        <v>74</v>
      </c>
      <c r="G22" s="26">
        <v>23</v>
      </c>
      <c r="H22" s="38">
        <v>23</v>
      </c>
      <c r="I22" s="26">
        <v>31</v>
      </c>
      <c r="J22" s="26">
        <v>0</v>
      </c>
      <c r="K22" s="38">
        <v>0</v>
      </c>
      <c r="L22" s="26">
        <v>0</v>
      </c>
      <c r="M22" s="39">
        <v>9</v>
      </c>
      <c r="N22" s="26">
        <v>13</v>
      </c>
      <c r="O22" s="26">
        <v>4</v>
      </c>
      <c r="P22" s="38">
        <v>14</v>
      </c>
      <c r="Q22" s="26">
        <v>17</v>
      </c>
      <c r="R22" s="26">
        <v>0</v>
      </c>
      <c r="S22" s="40">
        <f t="shared" si="0"/>
        <v>130</v>
      </c>
      <c r="T22" s="41">
        <f t="shared" si="1"/>
        <v>53</v>
      </c>
    </row>
    <row r="23" spans="1:20" ht="12.75">
      <c r="A23" s="4">
        <v>21</v>
      </c>
      <c r="B23" s="21">
        <v>119040</v>
      </c>
      <c r="C23" s="28" t="s">
        <v>21</v>
      </c>
      <c r="D23" s="26">
        <v>71</v>
      </c>
      <c r="E23" s="26">
        <v>1</v>
      </c>
      <c r="F23" s="29" t="s">
        <v>7</v>
      </c>
      <c r="G23" s="26">
        <v>12</v>
      </c>
      <c r="H23" s="38">
        <v>0</v>
      </c>
      <c r="I23" s="26">
        <v>0</v>
      </c>
      <c r="J23" s="26">
        <v>0</v>
      </c>
      <c r="K23" s="38">
        <v>0</v>
      </c>
      <c r="L23" s="26">
        <v>0</v>
      </c>
      <c r="M23" s="39">
        <v>25</v>
      </c>
      <c r="N23" s="26">
        <v>23</v>
      </c>
      <c r="O23" s="26">
        <v>29</v>
      </c>
      <c r="P23" s="38">
        <v>31</v>
      </c>
      <c r="Q23" s="26">
        <v>29</v>
      </c>
      <c r="R23" s="26">
        <v>0</v>
      </c>
      <c r="S23" s="40">
        <f t="shared" si="0"/>
        <v>126</v>
      </c>
      <c r="T23" s="41">
        <f t="shared" si="1"/>
        <v>114</v>
      </c>
    </row>
    <row r="24" spans="1:20" ht="12.75">
      <c r="A24" s="4">
        <v>22</v>
      </c>
      <c r="B24" s="21">
        <v>103041</v>
      </c>
      <c r="C24" s="28" t="s">
        <v>144</v>
      </c>
      <c r="D24" s="26">
        <v>94</v>
      </c>
      <c r="E24" s="26">
        <v>2</v>
      </c>
      <c r="F24" s="29" t="s">
        <v>145</v>
      </c>
      <c r="G24" s="26">
        <v>10</v>
      </c>
      <c r="H24" s="38">
        <v>21</v>
      </c>
      <c r="I24" s="26">
        <v>25</v>
      </c>
      <c r="J24" s="26">
        <v>0</v>
      </c>
      <c r="K24" s="38">
        <v>0</v>
      </c>
      <c r="L24" s="26">
        <v>0</v>
      </c>
      <c r="M24" s="39">
        <v>12</v>
      </c>
      <c r="N24" s="26">
        <v>10</v>
      </c>
      <c r="O24" s="26">
        <v>19</v>
      </c>
      <c r="P24" s="38">
        <v>17</v>
      </c>
      <c r="Q24" s="26">
        <v>19</v>
      </c>
      <c r="R24" s="26">
        <v>0</v>
      </c>
      <c r="S24" s="40">
        <f t="shared" si="0"/>
        <v>123</v>
      </c>
      <c r="T24" s="41">
        <f t="shared" si="1"/>
        <v>67</v>
      </c>
    </row>
    <row r="25" spans="1:20" ht="12.75">
      <c r="A25" s="4">
        <v>23</v>
      </c>
      <c r="B25" s="21">
        <v>112012</v>
      </c>
      <c r="C25" s="28" t="s">
        <v>204</v>
      </c>
      <c r="D25" s="26">
        <v>82</v>
      </c>
      <c r="E25" s="26">
        <v>2</v>
      </c>
      <c r="F25" s="29" t="s">
        <v>17</v>
      </c>
      <c r="G25" s="26">
        <v>19</v>
      </c>
      <c r="H25" s="38">
        <v>37</v>
      </c>
      <c r="I25" s="26">
        <v>37</v>
      </c>
      <c r="J25" s="26">
        <v>0</v>
      </c>
      <c r="K25" s="38">
        <v>0</v>
      </c>
      <c r="L25" s="26">
        <v>0</v>
      </c>
      <c r="M25" s="39">
        <v>0</v>
      </c>
      <c r="N25" s="26">
        <v>0</v>
      </c>
      <c r="O25" s="26">
        <v>23</v>
      </c>
      <c r="P25" s="38">
        <v>0</v>
      </c>
      <c r="Q25" s="26">
        <v>0</v>
      </c>
      <c r="R25" s="26">
        <v>0</v>
      </c>
      <c r="S25" s="40">
        <f t="shared" si="0"/>
        <v>116</v>
      </c>
      <c r="T25" s="41">
        <f t="shared" si="1"/>
        <v>23</v>
      </c>
    </row>
    <row r="26" spans="1:20" ht="12.75">
      <c r="A26" s="4">
        <v>24</v>
      </c>
      <c r="B26" s="21">
        <v>12058</v>
      </c>
      <c r="C26" s="28" t="s">
        <v>139</v>
      </c>
      <c r="D26" s="26">
        <v>79</v>
      </c>
      <c r="E26" s="26">
        <v>2</v>
      </c>
      <c r="F26" s="29" t="s">
        <v>70</v>
      </c>
      <c r="G26" s="26">
        <v>0</v>
      </c>
      <c r="H26" s="38">
        <v>0</v>
      </c>
      <c r="I26" s="26">
        <v>0</v>
      </c>
      <c r="J26" s="26">
        <v>0</v>
      </c>
      <c r="K26" s="38">
        <v>0</v>
      </c>
      <c r="L26" s="26">
        <v>0</v>
      </c>
      <c r="M26" s="39">
        <v>43</v>
      </c>
      <c r="N26" s="26">
        <v>46</v>
      </c>
      <c r="O26" s="26">
        <v>15</v>
      </c>
      <c r="P26" s="38">
        <v>0</v>
      </c>
      <c r="Q26" s="26">
        <v>0</v>
      </c>
      <c r="R26" s="26">
        <v>0</v>
      </c>
      <c r="S26" s="40">
        <f t="shared" si="0"/>
        <v>104</v>
      </c>
      <c r="T26" s="41">
        <f t="shared" si="1"/>
        <v>104</v>
      </c>
    </row>
    <row r="27" spans="1:20" ht="12.75">
      <c r="A27" s="4">
        <v>25</v>
      </c>
      <c r="B27" s="21">
        <v>119002</v>
      </c>
      <c r="C27" s="28" t="s">
        <v>143</v>
      </c>
      <c r="D27" s="26">
        <v>97</v>
      </c>
      <c r="E27" s="26">
        <v>2</v>
      </c>
      <c r="F27" s="29" t="s">
        <v>7</v>
      </c>
      <c r="G27" s="26">
        <v>3</v>
      </c>
      <c r="H27" s="38">
        <v>12</v>
      </c>
      <c r="I27" s="26">
        <v>14</v>
      </c>
      <c r="J27" s="26">
        <v>0</v>
      </c>
      <c r="K27" s="38">
        <v>0</v>
      </c>
      <c r="L27" s="26">
        <v>0</v>
      </c>
      <c r="M27" s="39">
        <v>13</v>
      </c>
      <c r="N27" s="26">
        <v>15</v>
      </c>
      <c r="O27" s="26">
        <v>8</v>
      </c>
      <c r="P27" s="38">
        <v>15</v>
      </c>
      <c r="Q27" s="26">
        <v>15</v>
      </c>
      <c r="R27" s="26">
        <v>0</v>
      </c>
      <c r="S27" s="40">
        <f t="shared" si="0"/>
        <v>87</v>
      </c>
      <c r="T27" s="41">
        <f t="shared" si="1"/>
        <v>58</v>
      </c>
    </row>
    <row r="28" spans="1:20" ht="12.75">
      <c r="A28" s="4">
        <v>26</v>
      </c>
      <c r="B28" s="21">
        <v>48073</v>
      </c>
      <c r="C28" s="28" t="s">
        <v>205</v>
      </c>
      <c r="D28" s="26">
        <v>92</v>
      </c>
      <c r="E28" s="26">
        <v>2</v>
      </c>
      <c r="F28" s="29" t="s">
        <v>54</v>
      </c>
      <c r="G28" s="26">
        <v>14</v>
      </c>
      <c r="H28" s="38">
        <v>15</v>
      </c>
      <c r="I28" s="26">
        <v>0</v>
      </c>
      <c r="J28" s="26">
        <v>0</v>
      </c>
      <c r="K28" s="38">
        <v>0</v>
      </c>
      <c r="L28" s="26">
        <v>0</v>
      </c>
      <c r="M28" s="39">
        <v>0</v>
      </c>
      <c r="N28" s="26">
        <v>0</v>
      </c>
      <c r="O28" s="26">
        <v>10</v>
      </c>
      <c r="P28" s="38">
        <v>21</v>
      </c>
      <c r="Q28" s="26">
        <v>25</v>
      </c>
      <c r="R28" s="26">
        <v>0</v>
      </c>
      <c r="S28" s="40">
        <f t="shared" si="0"/>
        <v>85</v>
      </c>
      <c r="T28" s="41">
        <f t="shared" si="1"/>
        <v>56</v>
      </c>
    </row>
    <row r="29" spans="1:20" ht="12.75">
      <c r="A29" s="4">
        <v>27</v>
      </c>
      <c r="B29" s="21">
        <v>80005</v>
      </c>
      <c r="C29" s="28" t="s">
        <v>73</v>
      </c>
      <c r="D29" s="26">
        <v>89</v>
      </c>
      <c r="E29" s="26">
        <v>1</v>
      </c>
      <c r="F29" s="29" t="s">
        <v>68</v>
      </c>
      <c r="G29" s="26">
        <v>0</v>
      </c>
      <c r="H29" s="38">
        <v>0</v>
      </c>
      <c r="I29" s="26">
        <v>10</v>
      </c>
      <c r="J29" s="26">
        <v>0</v>
      </c>
      <c r="K29" s="38">
        <v>0</v>
      </c>
      <c r="L29" s="26">
        <v>0</v>
      </c>
      <c r="M29" s="39">
        <v>31</v>
      </c>
      <c r="N29" s="26">
        <v>40</v>
      </c>
      <c r="O29" s="26">
        <v>0</v>
      </c>
      <c r="P29" s="38">
        <v>0</v>
      </c>
      <c r="Q29" s="26">
        <v>0</v>
      </c>
      <c r="R29" s="26">
        <v>0</v>
      </c>
      <c r="S29" s="40">
        <f t="shared" si="0"/>
        <v>81</v>
      </c>
      <c r="T29" s="41">
        <f t="shared" si="1"/>
        <v>71</v>
      </c>
    </row>
    <row r="30" spans="1:20" ht="12.75">
      <c r="A30" s="4">
        <v>28</v>
      </c>
      <c r="B30" s="21">
        <v>1016</v>
      </c>
      <c r="C30" s="28" t="s">
        <v>147</v>
      </c>
      <c r="D30" s="26">
        <v>96</v>
      </c>
      <c r="E30" s="26">
        <v>2</v>
      </c>
      <c r="F30" s="29" t="s">
        <v>8</v>
      </c>
      <c r="G30" s="26">
        <v>4</v>
      </c>
      <c r="H30" s="38">
        <v>17</v>
      </c>
      <c r="I30" s="26">
        <v>0</v>
      </c>
      <c r="J30" s="26">
        <v>0</v>
      </c>
      <c r="K30" s="38">
        <v>0</v>
      </c>
      <c r="L30" s="26">
        <v>0</v>
      </c>
      <c r="M30" s="39">
        <v>10</v>
      </c>
      <c r="N30" s="26">
        <v>9</v>
      </c>
      <c r="O30" s="26">
        <v>9</v>
      </c>
      <c r="P30" s="38">
        <v>19</v>
      </c>
      <c r="Q30" s="26">
        <v>21</v>
      </c>
      <c r="R30" s="26">
        <v>0</v>
      </c>
      <c r="S30" s="40">
        <f t="shared" si="0"/>
        <v>80</v>
      </c>
      <c r="T30" s="41">
        <f t="shared" si="1"/>
        <v>59</v>
      </c>
    </row>
    <row r="31" spans="1:20" ht="12.75">
      <c r="A31" s="4">
        <v>29</v>
      </c>
      <c r="B31" s="21">
        <v>112014</v>
      </c>
      <c r="C31" s="28" t="s">
        <v>146</v>
      </c>
      <c r="D31" s="26">
        <v>60</v>
      </c>
      <c r="E31" s="26">
        <v>2</v>
      </c>
      <c r="F31" s="29" t="s">
        <v>17</v>
      </c>
      <c r="G31" s="26">
        <v>2</v>
      </c>
      <c r="H31" s="38">
        <v>11</v>
      </c>
      <c r="I31" s="26">
        <v>12</v>
      </c>
      <c r="J31" s="26">
        <v>0</v>
      </c>
      <c r="K31" s="38">
        <v>0</v>
      </c>
      <c r="L31" s="26">
        <v>0</v>
      </c>
      <c r="M31" s="39">
        <v>11</v>
      </c>
      <c r="N31" s="26">
        <v>12</v>
      </c>
      <c r="O31" s="26">
        <v>12</v>
      </c>
      <c r="P31" s="38">
        <v>0</v>
      </c>
      <c r="Q31" s="26">
        <v>0</v>
      </c>
      <c r="R31" s="26">
        <v>0</v>
      </c>
      <c r="S31" s="40">
        <f t="shared" si="0"/>
        <v>60</v>
      </c>
      <c r="T31" s="41">
        <f t="shared" si="1"/>
        <v>35</v>
      </c>
    </row>
    <row r="32" spans="1:20" ht="12.75">
      <c r="A32" s="4">
        <v>30</v>
      </c>
      <c r="B32" s="21">
        <v>39023</v>
      </c>
      <c r="C32" s="28" t="s">
        <v>159</v>
      </c>
      <c r="D32" s="26">
        <v>74</v>
      </c>
      <c r="E32" s="26">
        <v>2</v>
      </c>
      <c r="F32" s="29" t="s">
        <v>18</v>
      </c>
      <c r="G32" s="26">
        <v>7</v>
      </c>
      <c r="H32" s="38">
        <v>25</v>
      </c>
      <c r="I32" s="26">
        <v>19</v>
      </c>
      <c r="J32" s="26">
        <v>0</v>
      </c>
      <c r="K32" s="38">
        <v>0</v>
      </c>
      <c r="L32" s="26">
        <v>0</v>
      </c>
      <c r="M32" s="39">
        <v>1</v>
      </c>
      <c r="N32" s="26">
        <v>2</v>
      </c>
      <c r="O32" s="26">
        <v>5</v>
      </c>
      <c r="P32" s="38">
        <v>0</v>
      </c>
      <c r="Q32" s="26">
        <v>0</v>
      </c>
      <c r="R32" s="26">
        <v>0</v>
      </c>
      <c r="S32" s="40">
        <f t="shared" si="0"/>
        <v>59</v>
      </c>
      <c r="T32" s="41">
        <f t="shared" si="1"/>
        <v>8</v>
      </c>
    </row>
    <row r="33" spans="1:20" ht="12.75">
      <c r="A33" s="4">
        <v>31</v>
      </c>
      <c r="B33" s="21">
        <v>119051</v>
      </c>
      <c r="C33" s="28" t="s">
        <v>203</v>
      </c>
      <c r="D33" s="26">
        <v>80</v>
      </c>
      <c r="E33" s="26">
        <v>2</v>
      </c>
      <c r="F33" s="29" t="s">
        <v>7</v>
      </c>
      <c r="G33" s="26">
        <v>46</v>
      </c>
      <c r="H33" s="38">
        <v>0</v>
      </c>
      <c r="I33" s="26">
        <v>0</v>
      </c>
      <c r="J33" s="26">
        <v>0</v>
      </c>
      <c r="K33" s="38">
        <v>0</v>
      </c>
      <c r="L33" s="26">
        <v>0</v>
      </c>
      <c r="M33" s="39">
        <v>0</v>
      </c>
      <c r="N33" s="26">
        <v>0</v>
      </c>
      <c r="O33" s="26">
        <v>0</v>
      </c>
      <c r="P33" s="38">
        <v>0</v>
      </c>
      <c r="Q33" s="26">
        <v>0</v>
      </c>
      <c r="R33" s="26">
        <v>0</v>
      </c>
      <c r="S33" s="40">
        <f t="shared" si="0"/>
        <v>46</v>
      </c>
      <c r="T33" s="41">
        <f t="shared" si="1"/>
        <v>0</v>
      </c>
    </row>
    <row r="34" spans="1:20" ht="12.75">
      <c r="A34" s="4" t="s">
        <v>217</v>
      </c>
      <c r="B34" s="21">
        <v>62017</v>
      </c>
      <c r="C34" s="28" t="s">
        <v>157</v>
      </c>
      <c r="D34" s="26">
        <v>85</v>
      </c>
      <c r="E34" s="26">
        <v>2</v>
      </c>
      <c r="F34" s="29" t="s">
        <v>158</v>
      </c>
      <c r="G34" s="26">
        <v>11</v>
      </c>
      <c r="H34" s="38">
        <v>13</v>
      </c>
      <c r="I34" s="26">
        <v>15</v>
      </c>
      <c r="J34" s="26">
        <v>0</v>
      </c>
      <c r="K34" s="38">
        <v>0</v>
      </c>
      <c r="L34" s="26">
        <v>0</v>
      </c>
      <c r="M34" s="39">
        <v>2</v>
      </c>
      <c r="N34" s="26">
        <v>4</v>
      </c>
      <c r="O34" s="26">
        <v>1</v>
      </c>
      <c r="P34" s="38">
        <v>0</v>
      </c>
      <c r="Q34" s="26">
        <v>0</v>
      </c>
      <c r="R34" s="26">
        <v>0</v>
      </c>
      <c r="S34" s="40">
        <f t="shared" si="0"/>
        <v>46</v>
      </c>
      <c r="T34" s="41">
        <f t="shared" si="1"/>
        <v>7</v>
      </c>
    </row>
    <row r="35" spans="1:20" ht="12.75">
      <c r="A35" s="4">
        <v>33</v>
      </c>
      <c r="B35" s="21">
        <v>64037</v>
      </c>
      <c r="C35" s="28" t="s">
        <v>209</v>
      </c>
      <c r="D35" s="26">
        <v>96</v>
      </c>
      <c r="E35" s="26">
        <v>2</v>
      </c>
      <c r="F35" s="29" t="s">
        <v>14</v>
      </c>
      <c r="G35" s="26">
        <v>0</v>
      </c>
      <c r="H35" s="38">
        <v>6</v>
      </c>
      <c r="I35" s="26">
        <v>7</v>
      </c>
      <c r="J35" s="26">
        <v>0</v>
      </c>
      <c r="K35" s="38">
        <v>0</v>
      </c>
      <c r="L35" s="26">
        <v>0</v>
      </c>
      <c r="M35" s="39">
        <v>0</v>
      </c>
      <c r="N35" s="26">
        <v>0</v>
      </c>
      <c r="O35" s="26">
        <v>0</v>
      </c>
      <c r="P35" s="38">
        <v>13</v>
      </c>
      <c r="Q35" s="26">
        <v>14</v>
      </c>
      <c r="R35" s="26">
        <v>0</v>
      </c>
      <c r="S35" s="40">
        <f aca="true" t="shared" si="2" ref="S35:S53">SUM(G35:R35)-MIN(G35:L35)-SMALL(G35:L35,2)-MIN(M35:R35)-SMALL(M35:R35,2)</f>
        <v>40</v>
      </c>
      <c r="T35" s="41">
        <f aca="true" t="shared" si="3" ref="T35:T53">SUM(M35:R35)-MIN(M35:R35)-SMALL(M35:R35,2)</f>
        <v>27</v>
      </c>
    </row>
    <row r="36" spans="1:20" ht="12.75">
      <c r="A36" s="4">
        <v>34</v>
      </c>
      <c r="B36" s="21">
        <v>134024</v>
      </c>
      <c r="C36" s="28" t="s">
        <v>153</v>
      </c>
      <c r="D36" s="26">
        <v>79</v>
      </c>
      <c r="E36" s="26">
        <v>2</v>
      </c>
      <c r="F36" s="29" t="s">
        <v>154</v>
      </c>
      <c r="G36" s="26">
        <v>0</v>
      </c>
      <c r="H36" s="38">
        <v>8</v>
      </c>
      <c r="I36" s="26">
        <v>13</v>
      </c>
      <c r="J36" s="26">
        <v>0</v>
      </c>
      <c r="K36" s="38">
        <v>0</v>
      </c>
      <c r="L36" s="26">
        <v>0</v>
      </c>
      <c r="M36" s="39">
        <v>5</v>
      </c>
      <c r="N36" s="26">
        <v>7</v>
      </c>
      <c r="O36" s="26">
        <v>0</v>
      </c>
      <c r="P36" s="38">
        <v>0</v>
      </c>
      <c r="Q36" s="26">
        <v>0</v>
      </c>
      <c r="R36" s="26">
        <v>0</v>
      </c>
      <c r="S36" s="40">
        <f t="shared" si="2"/>
        <v>33</v>
      </c>
      <c r="T36" s="41">
        <f t="shared" si="3"/>
        <v>12</v>
      </c>
    </row>
    <row r="37" spans="1:20" ht="12.75">
      <c r="A37" s="4">
        <v>35</v>
      </c>
      <c r="B37" s="21">
        <v>108003</v>
      </c>
      <c r="C37" s="28" t="s">
        <v>151</v>
      </c>
      <c r="D37" s="26">
        <v>94</v>
      </c>
      <c r="E37" s="26">
        <v>2</v>
      </c>
      <c r="F37" s="29" t="s">
        <v>77</v>
      </c>
      <c r="G37" s="26">
        <v>0</v>
      </c>
      <c r="H37" s="38">
        <v>10</v>
      </c>
      <c r="I37" s="26">
        <v>0</v>
      </c>
      <c r="J37" s="26">
        <v>0</v>
      </c>
      <c r="K37" s="38">
        <v>0</v>
      </c>
      <c r="L37" s="26">
        <v>0</v>
      </c>
      <c r="M37" s="39">
        <v>7</v>
      </c>
      <c r="N37" s="26">
        <v>8</v>
      </c>
      <c r="O37" s="26">
        <v>3</v>
      </c>
      <c r="P37" s="38">
        <v>0</v>
      </c>
      <c r="Q37" s="26">
        <v>0</v>
      </c>
      <c r="R37" s="26">
        <v>0</v>
      </c>
      <c r="S37" s="40">
        <f t="shared" si="2"/>
        <v>28</v>
      </c>
      <c r="T37" s="41">
        <f t="shared" si="3"/>
        <v>18</v>
      </c>
    </row>
    <row r="38" spans="1:20" ht="12.75">
      <c r="A38" s="4" t="s">
        <v>217</v>
      </c>
      <c r="B38" s="21">
        <v>20008</v>
      </c>
      <c r="C38" s="28" t="s">
        <v>149</v>
      </c>
      <c r="D38" s="26">
        <v>97</v>
      </c>
      <c r="E38" s="26">
        <v>2</v>
      </c>
      <c r="F38" s="29" t="s">
        <v>150</v>
      </c>
      <c r="G38" s="26">
        <v>0</v>
      </c>
      <c r="H38" s="38">
        <v>4</v>
      </c>
      <c r="I38" s="26">
        <v>11</v>
      </c>
      <c r="J38" s="26">
        <v>0</v>
      </c>
      <c r="K38" s="38">
        <v>0</v>
      </c>
      <c r="L38" s="26">
        <v>0</v>
      </c>
      <c r="M38" s="39">
        <v>8</v>
      </c>
      <c r="N38" s="26">
        <v>5</v>
      </c>
      <c r="O38" s="26">
        <v>0</v>
      </c>
      <c r="P38" s="38">
        <v>0</v>
      </c>
      <c r="Q38" s="26">
        <v>0</v>
      </c>
      <c r="R38" s="26">
        <v>0</v>
      </c>
      <c r="S38" s="40">
        <f t="shared" si="2"/>
        <v>28</v>
      </c>
      <c r="T38" s="41">
        <f t="shared" si="3"/>
        <v>13</v>
      </c>
    </row>
    <row r="39" spans="1:20" ht="12.75">
      <c r="A39" s="4">
        <v>37</v>
      </c>
      <c r="B39" s="21">
        <v>60034</v>
      </c>
      <c r="C39" s="28" t="s">
        <v>75</v>
      </c>
      <c r="D39" s="26">
        <v>90</v>
      </c>
      <c r="E39" s="26">
        <v>1</v>
      </c>
      <c r="F39" s="29" t="s">
        <v>23</v>
      </c>
      <c r="G39" s="26">
        <v>15</v>
      </c>
      <c r="H39" s="38">
        <v>0</v>
      </c>
      <c r="I39" s="26">
        <v>0</v>
      </c>
      <c r="J39" s="26">
        <v>0</v>
      </c>
      <c r="K39" s="38">
        <v>0</v>
      </c>
      <c r="L39" s="26">
        <v>0</v>
      </c>
      <c r="M39" s="39">
        <v>0</v>
      </c>
      <c r="N39" s="26">
        <v>0</v>
      </c>
      <c r="O39" s="26">
        <v>11</v>
      </c>
      <c r="P39" s="38">
        <v>0</v>
      </c>
      <c r="Q39" s="26">
        <v>0</v>
      </c>
      <c r="R39" s="26">
        <v>0</v>
      </c>
      <c r="S39" s="40">
        <f t="shared" si="2"/>
        <v>26</v>
      </c>
      <c r="T39" s="41">
        <f t="shared" si="3"/>
        <v>11</v>
      </c>
    </row>
    <row r="40" spans="1:20" ht="12.75">
      <c r="A40" s="4" t="s">
        <v>217</v>
      </c>
      <c r="B40" s="21">
        <v>112005</v>
      </c>
      <c r="C40" s="28" t="s">
        <v>31</v>
      </c>
      <c r="D40" s="26">
        <v>82</v>
      </c>
      <c r="E40" s="26">
        <v>1</v>
      </c>
      <c r="F40" s="29" t="s">
        <v>17</v>
      </c>
      <c r="G40" s="26">
        <v>9</v>
      </c>
      <c r="H40" s="38">
        <v>0</v>
      </c>
      <c r="I40" s="26">
        <v>0</v>
      </c>
      <c r="J40" s="26">
        <v>0</v>
      </c>
      <c r="K40" s="38">
        <v>0</v>
      </c>
      <c r="L40" s="26">
        <v>0</v>
      </c>
      <c r="M40" s="39">
        <v>0</v>
      </c>
      <c r="N40" s="26">
        <v>0</v>
      </c>
      <c r="O40" s="26">
        <v>17</v>
      </c>
      <c r="P40" s="38">
        <v>0</v>
      </c>
      <c r="Q40" s="26">
        <v>0</v>
      </c>
      <c r="R40" s="26">
        <v>0</v>
      </c>
      <c r="S40" s="40">
        <f t="shared" si="2"/>
        <v>26</v>
      </c>
      <c r="T40" s="41">
        <f t="shared" si="3"/>
        <v>17</v>
      </c>
    </row>
    <row r="41" spans="1:20" ht="12.75">
      <c r="A41" s="4">
        <v>39</v>
      </c>
      <c r="B41" s="21">
        <v>112046</v>
      </c>
      <c r="C41" s="28" t="s">
        <v>219</v>
      </c>
      <c r="D41" s="26">
        <v>90</v>
      </c>
      <c r="E41" s="26">
        <v>3</v>
      </c>
      <c r="F41" s="29" t="s">
        <v>17</v>
      </c>
      <c r="G41" s="26">
        <v>0</v>
      </c>
      <c r="H41" s="38">
        <v>9</v>
      </c>
      <c r="I41" s="26">
        <v>9</v>
      </c>
      <c r="J41" s="26">
        <v>0</v>
      </c>
      <c r="K41" s="38">
        <v>0</v>
      </c>
      <c r="L41" s="26">
        <v>0</v>
      </c>
      <c r="M41" s="39">
        <v>0</v>
      </c>
      <c r="N41" s="26">
        <v>0</v>
      </c>
      <c r="O41" s="26">
        <v>0</v>
      </c>
      <c r="P41" s="38">
        <v>0</v>
      </c>
      <c r="Q41" s="26">
        <v>0</v>
      </c>
      <c r="R41" s="26">
        <v>0</v>
      </c>
      <c r="S41" s="40">
        <f t="shared" si="2"/>
        <v>18</v>
      </c>
      <c r="T41" s="41">
        <f t="shared" si="3"/>
        <v>0</v>
      </c>
    </row>
    <row r="42" spans="1:20" ht="12.75">
      <c r="A42" s="4">
        <v>40</v>
      </c>
      <c r="B42" s="21">
        <v>63050</v>
      </c>
      <c r="C42" s="28" t="s">
        <v>160</v>
      </c>
      <c r="D42" s="26">
        <v>95</v>
      </c>
      <c r="E42" s="26">
        <v>2</v>
      </c>
      <c r="F42" s="29" t="s">
        <v>32</v>
      </c>
      <c r="G42" s="26">
        <v>0</v>
      </c>
      <c r="H42" s="38">
        <v>7</v>
      </c>
      <c r="I42" s="26">
        <v>8</v>
      </c>
      <c r="J42" s="26">
        <v>0</v>
      </c>
      <c r="K42" s="38">
        <v>0</v>
      </c>
      <c r="L42" s="26">
        <v>0</v>
      </c>
      <c r="M42" s="39">
        <v>0</v>
      </c>
      <c r="N42" s="26">
        <v>1</v>
      </c>
      <c r="O42" s="26">
        <v>0</v>
      </c>
      <c r="P42" s="38">
        <v>0</v>
      </c>
      <c r="Q42" s="26">
        <v>0</v>
      </c>
      <c r="R42" s="26">
        <v>0</v>
      </c>
      <c r="S42" s="40">
        <f t="shared" si="2"/>
        <v>16</v>
      </c>
      <c r="T42" s="41">
        <f t="shared" si="3"/>
        <v>1</v>
      </c>
    </row>
    <row r="43" spans="1:20" ht="12.75">
      <c r="A43" s="4">
        <v>41</v>
      </c>
      <c r="B43" s="16">
        <v>20007</v>
      </c>
      <c r="C43" s="17" t="s">
        <v>152</v>
      </c>
      <c r="D43" s="18">
        <v>96</v>
      </c>
      <c r="E43" s="18">
        <v>2</v>
      </c>
      <c r="F43" s="19" t="s">
        <v>150</v>
      </c>
      <c r="G43" s="26">
        <v>0</v>
      </c>
      <c r="H43" s="38">
        <v>0</v>
      </c>
      <c r="I43" s="26">
        <v>0</v>
      </c>
      <c r="J43" s="26">
        <v>0</v>
      </c>
      <c r="K43" s="38">
        <v>0</v>
      </c>
      <c r="L43" s="26">
        <v>0</v>
      </c>
      <c r="M43" s="39">
        <v>6</v>
      </c>
      <c r="N43" s="26">
        <v>6</v>
      </c>
      <c r="O43" s="26">
        <v>0</v>
      </c>
      <c r="P43" s="38">
        <v>0</v>
      </c>
      <c r="Q43" s="26">
        <v>0</v>
      </c>
      <c r="R43" s="26">
        <v>0</v>
      </c>
      <c r="S43" s="40">
        <f t="shared" si="2"/>
        <v>12</v>
      </c>
      <c r="T43" s="41">
        <f t="shared" si="3"/>
        <v>12</v>
      </c>
    </row>
    <row r="44" spans="1:20" ht="12.75">
      <c r="A44" s="4" t="s">
        <v>217</v>
      </c>
      <c r="B44" s="21">
        <v>60039</v>
      </c>
      <c r="C44" s="28" t="s">
        <v>206</v>
      </c>
      <c r="D44" s="26">
        <v>80</v>
      </c>
      <c r="E44" s="26">
        <v>3</v>
      </c>
      <c r="F44" s="29" t="s">
        <v>23</v>
      </c>
      <c r="G44" s="26">
        <v>6</v>
      </c>
      <c r="H44" s="38">
        <v>0</v>
      </c>
      <c r="I44" s="26">
        <v>0</v>
      </c>
      <c r="J44" s="26">
        <v>0</v>
      </c>
      <c r="K44" s="38">
        <v>0</v>
      </c>
      <c r="L44" s="26">
        <v>0</v>
      </c>
      <c r="M44" s="39">
        <v>0</v>
      </c>
      <c r="N44" s="26">
        <v>0</v>
      </c>
      <c r="O44" s="26">
        <v>6</v>
      </c>
      <c r="P44" s="38">
        <v>0</v>
      </c>
      <c r="Q44" s="26">
        <v>0</v>
      </c>
      <c r="R44" s="26">
        <v>0</v>
      </c>
      <c r="S44" s="40">
        <f t="shared" si="2"/>
        <v>12</v>
      </c>
      <c r="T44" s="41">
        <f t="shared" si="3"/>
        <v>6</v>
      </c>
    </row>
    <row r="45" spans="1:20" ht="12.75">
      <c r="A45" s="4" t="s">
        <v>217</v>
      </c>
      <c r="B45" s="21">
        <v>119137</v>
      </c>
      <c r="C45" s="28" t="s">
        <v>207</v>
      </c>
      <c r="D45" s="26">
        <v>69</v>
      </c>
      <c r="E45" s="26">
        <v>2</v>
      </c>
      <c r="F45" s="29" t="s">
        <v>7</v>
      </c>
      <c r="G45" s="26">
        <v>5</v>
      </c>
      <c r="H45" s="38">
        <v>0</v>
      </c>
      <c r="I45" s="26">
        <v>0</v>
      </c>
      <c r="J45" s="26">
        <v>0</v>
      </c>
      <c r="K45" s="38">
        <v>0</v>
      </c>
      <c r="L45" s="26">
        <v>0</v>
      </c>
      <c r="M45" s="39">
        <v>0</v>
      </c>
      <c r="N45" s="26">
        <v>0</v>
      </c>
      <c r="O45" s="26">
        <v>7</v>
      </c>
      <c r="P45" s="38">
        <v>0</v>
      </c>
      <c r="Q45" s="26">
        <v>0</v>
      </c>
      <c r="R45" s="26">
        <v>0</v>
      </c>
      <c r="S45" s="40">
        <f t="shared" si="2"/>
        <v>12</v>
      </c>
      <c r="T45" s="41">
        <f t="shared" si="3"/>
        <v>7</v>
      </c>
    </row>
    <row r="46" spans="1:20" ht="12.75">
      <c r="A46" s="4">
        <v>44</v>
      </c>
      <c r="B46" s="21">
        <v>89001</v>
      </c>
      <c r="C46" s="28" t="s">
        <v>220</v>
      </c>
      <c r="D46" s="26">
        <v>78</v>
      </c>
      <c r="E46" s="26">
        <v>2</v>
      </c>
      <c r="F46" s="29" t="s">
        <v>190</v>
      </c>
      <c r="G46" s="26">
        <v>0</v>
      </c>
      <c r="H46" s="38">
        <v>5</v>
      </c>
      <c r="I46" s="26">
        <v>3</v>
      </c>
      <c r="J46" s="26">
        <v>0</v>
      </c>
      <c r="K46" s="38">
        <v>0</v>
      </c>
      <c r="L46" s="26">
        <v>0</v>
      </c>
      <c r="M46" s="39">
        <v>0</v>
      </c>
      <c r="N46" s="26">
        <v>0</v>
      </c>
      <c r="O46" s="26">
        <v>0</v>
      </c>
      <c r="P46" s="38">
        <v>0</v>
      </c>
      <c r="Q46" s="26">
        <v>0</v>
      </c>
      <c r="R46" s="26">
        <v>0</v>
      </c>
      <c r="S46" s="40">
        <f t="shared" si="2"/>
        <v>8</v>
      </c>
      <c r="T46" s="41">
        <f t="shared" si="3"/>
        <v>0</v>
      </c>
    </row>
    <row r="47" spans="1:20" ht="12.75">
      <c r="A47" s="4" t="s">
        <v>217</v>
      </c>
      <c r="B47" s="21">
        <v>103032</v>
      </c>
      <c r="C47" s="28" t="s">
        <v>221</v>
      </c>
      <c r="D47" s="26">
        <v>96</v>
      </c>
      <c r="E47" s="26">
        <v>3</v>
      </c>
      <c r="F47" s="29" t="s">
        <v>145</v>
      </c>
      <c r="G47" s="26">
        <v>0</v>
      </c>
      <c r="H47" s="38">
        <v>3</v>
      </c>
      <c r="I47" s="26">
        <v>5</v>
      </c>
      <c r="J47" s="26">
        <v>0</v>
      </c>
      <c r="K47" s="38">
        <v>0</v>
      </c>
      <c r="L47" s="26">
        <v>0</v>
      </c>
      <c r="M47" s="39">
        <v>0</v>
      </c>
      <c r="N47" s="26">
        <v>0</v>
      </c>
      <c r="O47" s="26">
        <v>0</v>
      </c>
      <c r="P47" s="38">
        <v>0</v>
      </c>
      <c r="Q47" s="26">
        <v>0</v>
      </c>
      <c r="R47" s="26">
        <v>0</v>
      </c>
      <c r="S47" s="40">
        <f t="shared" si="2"/>
        <v>8</v>
      </c>
      <c r="T47" s="41">
        <f t="shared" si="3"/>
        <v>0</v>
      </c>
    </row>
    <row r="48" spans="1:20" ht="12.75">
      <c r="A48" s="4">
        <v>46</v>
      </c>
      <c r="B48" s="21">
        <v>60007</v>
      </c>
      <c r="C48" s="28" t="s">
        <v>156</v>
      </c>
      <c r="D48" s="26">
        <v>87</v>
      </c>
      <c r="E48" s="26">
        <v>2</v>
      </c>
      <c r="F48" s="29" t="s">
        <v>23</v>
      </c>
      <c r="G48" s="26">
        <v>0</v>
      </c>
      <c r="H48" s="38">
        <v>0</v>
      </c>
      <c r="I48" s="26">
        <v>0</v>
      </c>
      <c r="J48" s="26">
        <v>0</v>
      </c>
      <c r="K48" s="38">
        <v>0</v>
      </c>
      <c r="L48" s="26">
        <v>0</v>
      </c>
      <c r="M48" s="39">
        <v>3</v>
      </c>
      <c r="N48" s="26">
        <v>3</v>
      </c>
      <c r="O48" s="26">
        <v>0</v>
      </c>
      <c r="P48" s="38">
        <v>0</v>
      </c>
      <c r="Q48" s="26">
        <v>0</v>
      </c>
      <c r="R48" s="26">
        <v>0</v>
      </c>
      <c r="S48" s="40">
        <f t="shared" si="2"/>
        <v>6</v>
      </c>
      <c r="T48" s="41">
        <f t="shared" si="3"/>
        <v>6</v>
      </c>
    </row>
    <row r="49" spans="1:20" ht="12.75">
      <c r="A49" s="4" t="s">
        <v>217</v>
      </c>
      <c r="B49" s="21">
        <v>119049</v>
      </c>
      <c r="C49" s="28" t="s">
        <v>223</v>
      </c>
      <c r="D49" s="26">
        <v>96</v>
      </c>
      <c r="E49" s="26">
        <v>3</v>
      </c>
      <c r="F49" s="29" t="s">
        <v>7</v>
      </c>
      <c r="G49" s="26">
        <v>0</v>
      </c>
      <c r="H49" s="38">
        <v>0</v>
      </c>
      <c r="I49" s="26">
        <v>6</v>
      </c>
      <c r="J49" s="26">
        <v>0</v>
      </c>
      <c r="K49" s="38">
        <v>0</v>
      </c>
      <c r="L49" s="26">
        <v>0</v>
      </c>
      <c r="M49" s="39">
        <v>0</v>
      </c>
      <c r="N49" s="26">
        <v>0</v>
      </c>
      <c r="O49" s="26">
        <v>0</v>
      </c>
      <c r="P49" s="38">
        <v>0</v>
      </c>
      <c r="Q49" s="26">
        <v>0</v>
      </c>
      <c r="R49" s="26">
        <v>0</v>
      </c>
      <c r="S49" s="40">
        <f t="shared" si="2"/>
        <v>6</v>
      </c>
      <c r="T49" s="41">
        <f t="shared" si="3"/>
        <v>0</v>
      </c>
    </row>
    <row r="50" spans="1:20" ht="12.75">
      <c r="A50" s="4">
        <v>48</v>
      </c>
      <c r="B50" s="21">
        <v>119031</v>
      </c>
      <c r="C50" s="28" t="s">
        <v>155</v>
      </c>
      <c r="D50" s="26">
        <v>67</v>
      </c>
      <c r="E50" s="26">
        <v>2</v>
      </c>
      <c r="F50" s="29" t="s">
        <v>7</v>
      </c>
      <c r="G50" s="26">
        <v>0</v>
      </c>
      <c r="H50" s="38">
        <v>0</v>
      </c>
      <c r="I50" s="26">
        <v>0</v>
      </c>
      <c r="J50" s="26">
        <v>0</v>
      </c>
      <c r="K50" s="38">
        <v>0</v>
      </c>
      <c r="L50" s="26">
        <v>0</v>
      </c>
      <c r="M50" s="39">
        <v>4</v>
      </c>
      <c r="N50" s="26">
        <v>0</v>
      </c>
      <c r="O50" s="26">
        <v>0</v>
      </c>
      <c r="P50" s="38">
        <v>0</v>
      </c>
      <c r="Q50" s="26">
        <v>0</v>
      </c>
      <c r="R50" s="26">
        <v>0</v>
      </c>
      <c r="S50" s="40">
        <f t="shared" si="2"/>
        <v>4</v>
      </c>
      <c r="T50" s="41">
        <f t="shared" si="3"/>
        <v>4</v>
      </c>
    </row>
    <row r="51" spans="1:20" ht="12.75">
      <c r="A51" s="4" t="s">
        <v>217</v>
      </c>
      <c r="B51" s="21">
        <v>63060</v>
      </c>
      <c r="C51" s="28" t="s">
        <v>222</v>
      </c>
      <c r="D51" s="26">
        <v>95</v>
      </c>
      <c r="E51" s="26">
        <v>3</v>
      </c>
      <c r="F51" s="29" t="s">
        <v>32</v>
      </c>
      <c r="G51" s="26">
        <v>0</v>
      </c>
      <c r="H51" s="38">
        <v>2</v>
      </c>
      <c r="I51" s="26">
        <v>2</v>
      </c>
      <c r="J51" s="26">
        <v>0</v>
      </c>
      <c r="K51" s="38">
        <v>0</v>
      </c>
      <c r="L51" s="26">
        <v>0</v>
      </c>
      <c r="M51" s="39">
        <v>0</v>
      </c>
      <c r="N51" s="26">
        <v>0</v>
      </c>
      <c r="O51" s="26">
        <v>0</v>
      </c>
      <c r="P51" s="38">
        <v>0</v>
      </c>
      <c r="Q51" s="26">
        <v>0</v>
      </c>
      <c r="R51" s="26">
        <v>0</v>
      </c>
      <c r="S51" s="40">
        <f t="shared" si="2"/>
        <v>4</v>
      </c>
      <c r="T51" s="41">
        <f t="shared" si="3"/>
        <v>0</v>
      </c>
    </row>
    <row r="52" spans="1:20" ht="12.75">
      <c r="A52" s="4" t="s">
        <v>217</v>
      </c>
      <c r="B52" s="21">
        <v>119119</v>
      </c>
      <c r="C52" s="28" t="s">
        <v>224</v>
      </c>
      <c r="D52" s="26">
        <v>96</v>
      </c>
      <c r="E52" s="26">
        <v>3</v>
      </c>
      <c r="F52" s="29" t="s">
        <v>7</v>
      </c>
      <c r="G52" s="26">
        <v>0</v>
      </c>
      <c r="H52" s="38">
        <v>0</v>
      </c>
      <c r="I52" s="26">
        <v>4</v>
      </c>
      <c r="J52" s="26">
        <v>0</v>
      </c>
      <c r="K52" s="38">
        <v>0</v>
      </c>
      <c r="L52" s="26">
        <v>0</v>
      </c>
      <c r="M52" s="39">
        <v>0</v>
      </c>
      <c r="N52" s="26">
        <v>0</v>
      </c>
      <c r="O52" s="26">
        <v>0</v>
      </c>
      <c r="P52" s="38">
        <v>0</v>
      </c>
      <c r="Q52" s="26">
        <v>0</v>
      </c>
      <c r="R52" s="26">
        <v>0</v>
      </c>
      <c r="S52" s="40">
        <f t="shared" si="2"/>
        <v>4</v>
      </c>
      <c r="T52" s="41">
        <f t="shared" si="3"/>
        <v>0</v>
      </c>
    </row>
    <row r="53" spans="1:20" ht="12.75">
      <c r="A53" s="4">
        <v>51</v>
      </c>
      <c r="B53" s="21">
        <v>12062</v>
      </c>
      <c r="C53" s="28" t="s">
        <v>179</v>
      </c>
      <c r="D53" s="26">
        <v>98</v>
      </c>
      <c r="E53" s="26">
        <v>2</v>
      </c>
      <c r="F53" s="29" t="s">
        <v>70</v>
      </c>
      <c r="G53" s="26">
        <v>1</v>
      </c>
      <c r="H53" s="38">
        <v>0</v>
      </c>
      <c r="I53" s="26">
        <v>0</v>
      </c>
      <c r="J53" s="26">
        <v>0</v>
      </c>
      <c r="K53" s="38">
        <v>0</v>
      </c>
      <c r="L53" s="26">
        <v>0</v>
      </c>
      <c r="M53" s="39">
        <v>0</v>
      </c>
      <c r="N53" s="26">
        <v>0</v>
      </c>
      <c r="O53" s="26">
        <v>2</v>
      </c>
      <c r="P53" s="38">
        <v>0</v>
      </c>
      <c r="Q53" s="26">
        <v>0</v>
      </c>
      <c r="R53" s="26">
        <v>0</v>
      </c>
      <c r="S53" s="40">
        <f t="shared" si="2"/>
        <v>3</v>
      </c>
      <c r="T53" s="41">
        <f t="shared" si="3"/>
        <v>2</v>
      </c>
    </row>
    <row r="54" spans="1:20" ht="12.75">
      <c r="A54" s="4"/>
      <c r="C54" s="28"/>
      <c r="E54" s="26"/>
      <c r="G54" s="26"/>
      <c r="H54" s="38"/>
      <c r="I54" s="26"/>
      <c r="J54" s="26"/>
      <c r="K54" s="38"/>
      <c r="L54" s="26"/>
      <c r="M54" s="39"/>
      <c r="N54" s="26"/>
      <c r="O54" s="26"/>
      <c r="P54" s="38"/>
      <c r="Q54" s="26"/>
      <c r="R54" s="26"/>
      <c r="S54" s="40"/>
      <c r="T54" s="41"/>
    </row>
  </sheetData>
  <mergeCells count="2">
    <mergeCell ref="G1:L1"/>
    <mergeCell ref="M1:R1"/>
  </mergeCells>
  <printOptions/>
  <pageMargins left="0.75" right="0.75" top="1" bottom="1" header="0.4921259845" footer="0.4921259845"/>
  <pageSetup horizontalDpi="180" verticalDpi="18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pane xSplit="3" ySplit="2" topLeftCell="D20" activePane="bottomRight" state="frozen"/>
      <selection pane="topLeft" activeCell="G32" sqref="G32:T32"/>
      <selection pane="topRight" activeCell="G32" sqref="G32:T32"/>
      <selection pane="bottomLeft" activeCell="G32" sqref="G32:T32"/>
      <selection pane="bottomRight" activeCell="G38" sqref="G38"/>
    </sheetView>
  </sheetViews>
  <sheetFormatPr defaultColWidth="9.00390625" defaultRowHeight="12.75"/>
  <cols>
    <col min="1" max="1" width="3.75390625" style="4" customWidth="1"/>
    <col min="2" max="2" width="7.25390625" style="2" customWidth="1"/>
    <col min="3" max="3" width="19.00390625" style="6" customWidth="1"/>
    <col min="4" max="5" width="3.75390625" style="7" customWidth="1"/>
    <col min="6" max="6" width="10.75390625" style="6" customWidth="1"/>
    <col min="7" max="18" width="4.25390625" style="2" customWidth="1"/>
    <col min="19" max="19" width="5.75390625" style="3" customWidth="1"/>
    <col min="20" max="20" width="5.25390625" style="2" customWidth="1"/>
    <col min="21" max="21" width="5.75390625" style="2" customWidth="1"/>
    <col min="22" max="16384" width="9.125" style="8" customWidth="1"/>
  </cols>
  <sheetData>
    <row r="1" spans="7:19" ht="12.75">
      <c r="G1" s="51" t="s">
        <v>61</v>
      </c>
      <c r="H1" s="51"/>
      <c r="I1" s="51"/>
      <c r="J1" s="51"/>
      <c r="K1" s="51"/>
      <c r="L1" s="52"/>
      <c r="M1" s="53" t="s">
        <v>99</v>
      </c>
      <c r="N1" s="51"/>
      <c r="O1" s="51"/>
      <c r="P1" s="51"/>
      <c r="Q1" s="51"/>
      <c r="R1" s="51"/>
      <c r="S1" s="22"/>
    </row>
    <row r="2" spans="1:21" ht="58.5">
      <c r="A2" s="42" t="s">
        <v>0</v>
      </c>
      <c r="B2" s="43" t="s">
        <v>6</v>
      </c>
      <c r="C2" s="44" t="s">
        <v>1</v>
      </c>
      <c r="D2" s="43" t="s">
        <v>2</v>
      </c>
      <c r="E2" s="43" t="s">
        <v>3</v>
      </c>
      <c r="F2" s="32" t="s">
        <v>4</v>
      </c>
      <c r="G2" s="32" t="s">
        <v>108</v>
      </c>
      <c r="H2" s="32" t="s">
        <v>122</v>
      </c>
      <c r="I2" s="32" t="s">
        <v>123</v>
      </c>
      <c r="J2" s="32" t="s">
        <v>120</v>
      </c>
      <c r="K2" s="32" t="s">
        <v>121</v>
      </c>
      <c r="L2" s="32" t="s">
        <v>124</v>
      </c>
      <c r="M2" s="33" t="s">
        <v>126</v>
      </c>
      <c r="N2" s="49" t="s">
        <v>127</v>
      </c>
      <c r="O2" s="49" t="s">
        <v>109</v>
      </c>
      <c r="P2" s="49" t="s">
        <v>118</v>
      </c>
      <c r="Q2" s="32" t="s">
        <v>119</v>
      </c>
      <c r="R2" s="32" t="s">
        <v>125</v>
      </c>
      <c r="S2" s="34" t="s">
        <v>5</v>
      </c>
      <c r="T2" s="35" t="s">
        <v>64</v>
      </c>
      <c r="U2" s="8"/>
    </row>
    <row r="3" spans="1:21" ht="15" customHeight="1">
      <c r="A3" s="15">
        <v>1</v>
      </c>
      <c r="B3" s="12">
        <v>80011</v>
      </c>
      <c r="C3" s="13" t="s">
        <v>67</v>
      </c>
      <c r="D3" s="14">
        <v>89</v>
      </c>
      <c r="E3" s="14" t="s">
        <v>116</v>
      </c>
      <c r="F3" s="13" t="s">
        <v>68</v>
      </c>
      <c r="G3" s="26">
        <v>53</v>
      </c>
      <c r="H3" s="38">
        <v>53</v>
      </c>
      <c r="I3" s="26">
        <v>60</v>
      </c>
      <c r="J3" s="26">
        <v>0</v>
      </c>
      <c r="K3" s="38">
        <v>0</v>
      </c>
      <c r="L3" s="26">
        <v>0</v>
      </c>
      <c r="M3" s="39">
        <v>53</v>
      </c>
      <c r="N3" s="26">
        <v>60</v>
      </c>
      <c r="O3" s="26">
        <v>60</v>
      </c>
      <c r="P3" s="38">
        <v>60</v>
      </c>
      <c r="Q3" s="26">
        <v>53</v>
      </c>
      <c r="R3" s="26">
        <v>0</v>
      </c>
      <c r="S3" s="40">
        <f aca="true" t="shared" si="0" ref="S3:S32">SUM(G3:R3)-MIN(G3:L3)-SMALL(G3:L3,2)-MIN(M3:R3)-SMALL(M3:R3,2)</f>
        <v>399</v>
      </c>
      <c r="T3" s="41">
        <f aca="true" t="shared" si="1" ref="T3:T32">SUM(M3:R3)-MIN(M3:R3)-SMALL(M3:R3,2)</f>
        <v>233</v>
      </c>
      <c r="U3" s="8"/>
    </row>
    <row r="4" spans="1:21" ht="12.75">
      <c r="A4" s="15">
        <f>1+A3</f>
        <v>2</v>
      </c>
      <c r="B4" s="12">
        <v>64041</v>
      </c>
      <c r="C4" s="13" t="s">
        <v>91</v>
      </c>
      <c r="D4" s="14">
        <v>94</v>
      </c>
      <c r="E4" s="14" t="s">
        <v>116</v>
      </c>
      <c r="F4" s="13" t="s">
        <v>14</v>
      </c>
      <c r="G4" s="26">
        <v>60</v>
      </c>
      <c r="H4" s="38">
        <v>60</v>
      </c>
      <c r="I4" s="26">
        <v>38</v>
      </c>
      <c r="J4" s="26">
        <v>0</v>
      </c>
      <c r="K4" s="38">
        <v>0</v>
      </c>
      <c r="L4" s="26">
        <v>0</v>
      </c>
      <c r="M4" s="39">
        <v>60</v>
      </c>
      <c r="N4" s="26">
        <v>53</v>
      </c>
      <c r="O4" s="26">
        <v>53</v>
      </c>
      <c r="P4" s="38">
        <v>53</v>
      </c>
      <c r="Q4" s="26">
        <v>60</v>
      </c>
      <c r="R4" s="26">
        <v>0</v>
      </c>
      <c r="S4" s="40">
        <f t="shared" si="0"/>
        <v>384</v>
      </c>
      <c r="T4" s="41">
        <f t="shared" si="1"/>
        <v>226</v>
      </c>
      <c r="U4" s="8"/>
    </row>
    <row r="5" spans="1:21" ht="12.75">
      <c r="A5" s="15">
        <v>3</v>
      </c>
      <c r="B5" s="12">
        <v>24044</v>
      </c>
      <c r="C5" s="13" t="s">
        <v>49</v>
      </c>
      <c r="D5" s="14">
        <v>85</v>
      </c>
      <c r="E5" s="14">
        <v>1</v>
      </c>
      <c r="F5" s="13" t="s">
        <v>27</v>
      </c>
      <c r="G5" s="26">
        <v>31</v>
      </c>
      <c r="H5" s="38">
        <v>28</v>
      </c>
      <c r="I5" s="26">
        <v>47</v>
      </c>
      <c r="J5" s="26">
        <v>0</v>
      </c>
      <c r="K5" s="38">
        <v>0</v>
      </c>
      <c r="L5" s="26">
        <v>0</v>
      </c>
      <c r="M5" s="39">
        <v>42</v>
      </c>
      <c r="N5" s="26">
        <v>42</v>
      </c>
      <c r="O5" s="26">
        <v>34</v>
      </c>
      <c r="P5" s="38">
        <v>0</v>
      </c>
      <c r="Q5" s="26">
        <v>47</v>
      </c>
      <c r="R5" s="26">
        <v>0</v>
      </c>
      <c r="S5" s="40">
        <f t="shared" si="0"/>
        <v>271</v>
      </c>
      <c r="T5" s="41">
        <f t="shared" si="1"/>
        <v>165</v>
      </c>
      <c r="U5" s="8"/>
    </row>
    <row r="6" spans="1:21" ht="12.75">
      <c r="A6" s="15">
        <f>1+A5</f>
        <v>4</v>
      </c>
      <c r="B6" s="12">
        <v>57074</v>
      </c>
      <c r="C6" s="13" t="s">
        <v>72</v>
      </c>
      <c r="D6" s="14">
        <v>91</v>
      </c>
      <c r="E6" s="14">
        <v>1</v>
      </c>
      <c r="F6" s="13" t="s">
        <v>89</v>
      </c>
      <c r="G6" s="26">
        <v>42</v>
      </c>
      <c r="H6" s="38">
        <v>31</v>
      </c>
      <c r="I6" s="26">
        <v>53</v>
      </c>
      <c r="J6" s="26">
        <v>0</v>
      </c>
      <c r="K6" s="38">
        <v>0</v>
      </c>
      <c r="L6" s="26">
        <v>0</v>
      </c>
      <c r="M6" s="39">
        <v>0</v>
      </c>
      <c r="N6" s="26">
        <v>22</v>
      </c>
      <c r="O6" s="26">
        <v>31</v>
      </c>
      <c r="P6" s="38">
        <v>42</v>
      </c>
      <c r="Q6" s="26">
        <v>38</v>
      </c>
      <c r="R6" s="26">
        <v>0</v>
      </c>
      <c r="S6" s="40">
        <f t="shared" si="0"/>
        <v>259</v>
      </c>
      <c r="T6" s="41">
        <f t="shared" si="1"/>
        <v>133</v>
      </c>
      <c r="U6" s="8"/>
    </row>
    <row r="7" spans="1:21" ht="12.75">
      <c r="A7" s="15">
        <v>5</v>
      </c>
      <c r="B7" s="12">
        <v>119019</v>
      </c>
      <c r="C7" s="13" t="s">
        <v>9</v>
      </c>
      <c r="D7" s="14">
        <v>74</v>
      </c>
      <c r="E7" s="14">
        <v>1</v>
      </c>
      <c r="F7" s="13" t="s">
        <v>7</v>
      </c>
      <c r="G7" s="26">
        <v>28</v>
      </c>
      <c r="H7" s="38">
        <v>42</v>
      </c>
      <c r="I7" s="26">
        <v>42</v>
      </c>
      <c r="J7" s="26">
        <v>0</v>
      </c>
      <c r="K7" s="38">
        <v>0</v>
      </c>
      <c r="L7" s="26">
        <v>0</v>
      </c>
      <c r="M7" s="39">
        <v>31</v>
      </c>
      <c r="N7" s="26">
        <v>34</v>
      </c>
      <c r="O7" s="26">
        <v>28</v>
      </c>
      <c r="P7" s="38">
        <v>38</v>
      </c>
      <c r="Q7" s="26">
        <v>34</v>
      </c>
      <c r="R7" s="26">
        <v>0</v>
      </c>
      <c r="S7" s="40">
        <f t="shared" si="0"/>
        <v>249</v>
      </c>
      <c r="T7" s="41">
        <f t="shared" si="1"/>
        <v>137</v>
      </c>
      <c r="U7" s="8"/>
    </row>
    <row r="8" spans="1:21" ht="12.75">
      <c r="A8" s="15">
        <f>1+A7</f>
        <v>6</v>
      </c>
      <c r="B8" s="12">
        <v>103007</v>
      </c>
      <c r="C8" s="13" t="s">
        <v>161</v>
      </c>
      <c r="D8" s="14">
        <v>98</v>
      </c>
      <c r="E8" s="14">
        <v>2</v>
      </c>
      <c r="F8" s="13" t="s">
        <v>145</v>
      </c>
      <c r="G8" s="26">
        <v>47</v>
      </c>
      <c r="H8" s="38">
        <v>47</v>
      </c>
      <c r="I8" s="26">
        <v>28</v>
      </c>
      <c r="J8" s="26">
        <v>0</v>
      </c>
      <c r="K8" s="38">
        <v>0</v>
      </c>
      <c r="L8" s="26">
        <v>0</v>
      </c>
      <c r="M8" s="39">
        <v>34</v>
      </c>
      <c r="N8" s="26">
        <v>38</v>
      </c>
      <c r="O8" s="26">
        <v>47</v>
      </c>
      <c r="P8" s="38">
        <v>0</v>
      </c>
      <c r="Q8" s="26">
        <v>0</v>
      </c>
      <c r="R8" s="26">
        <v>0</v>
      </c>
      <c r="S8" s="40">
        <f t="shared" si="0"/>
        <v>241</v>
      </c>
      <c r="T8" s="41">
        <f t="shared" si="1"/>
        <v>119</v>
      </c>
      <c r="U8" s="8"/>
    </row>
    <row r="9" spans="1:21" ht="12.75">
      <c r="A9" s="15">
        <v>7</v>
      </c>
      <c r="B9" s="12">
        <v>11991</v>
      </c>
      <c r="C9" s="13" t="s">
        <v>58</v>
      </c>
      <c r="D9" s="14">
        <v>74</v>
      </c>
      <c r="E9" s="14">
        <v>1</v>
      </c>
      <c r="F9" s="13" t="s">
        <v>7</v>
      </c>
      <c r="G9" s="26">
        <v>34</v>
      </c>
      <c r="H9" s="38">
        <v>34</v>
      </c>
      <c r="I9" s="26">
        <v>34</v>
      </c>
      <c r="J9" s="26">
        <v>0</v>
      </c>
      <c r="K9" s="38">
        <v>0</v>
      </c>
      <c r="L9" s="26">
        <v>0</v>
      </c>
      <c r="M9" s="39">
        <v>47</v>
      </c>
      <c r="N9" s="26">
        <v>47</v>
      </c>
      <c r="O9" s="26">
        <v>42</v>
      </c>
      <c r="P9" s="38">
        <v>0</v>
      </c>
      <c r="Q9" s="26">
        <v>0</v>
      </c>
      <c r="R9" s="26">
        <v>0</v>
      </c>
      <c r="S9" s="40">
        <f t="shared" si="0"/>
        <v>238</v>
      </c>
      <c r="T9" s="41">
        <f t="shared" si="1"/>
        <v>136</v>
      </c>
      <c r="U9" s="8"/>
    </row>
    <row r="10" spans="1:21" ht="12.75">
      <c r="A10" s="15">
        <f>1+A9</f>
        <v>8</v>
      </c>
      <c r="B10" s="12">
        <v>121047</v>
      </c>
      <c r="C10" s="13" t="s">
        <v>112</v>
      </c>
      <c r="D10" s="14">
        <v>96</v>
      </c>
      <c r="E10" s="14">
        <v>1</v>
      </c>
      <c r="F10" s="13" t="s">
        <v>16</v>
      </c>
      <c r="G10" s="26">
        <v>0</v>
      </c>
      <c r="H10" s="38">
        <v>38</v>
      </c>
      <c r="I10" s="26">
        <v>31</v>
      </c>
      <c r="J10" s="26">
        <v>0</v>
      </c>
      <c r="K10" s="38">
        <v>0</v>
      </c>
      <c r="L10" s="26">
        <v>0</v>
      </c>
      <c r="M10" s="39">
        <v>38</v>
      </c>
      <c r="N10" s="26">
        <v>31</v>
      </c>
      <c r="O10" s="26">
        <v>0</v>
      </c>
      <c r="P10" s="38">
        <v>34</v>
      </c>
      <c r="Q10" s="26">
        <v>31</v>
      </c>
      <c r="R10" s="26">
        <v>0</v>
      </c>
      <c r="S10" s="40">
        <f t="shared" si="0"/>
        <v>203</v>
      </c>
      <c r="T10" s="41">
        <f t="shared" si="1"/>
        <v>134</v>
      </c>
      <c r="U10" s="8"/>
    </row>
    <row r="11" spans="1:21" ht="12.75">
      <c r="A11" s="15">
        <v>9</v>
      </c>
      <c r="B11" s="12">
        <v>119017</v>
      </c>
      <c r="C11" s="13" t="s">
        <v>12</v>
      </c>
      <c r="D11" s="14">
        <v>83</v>
      </c>
      <c r="E11" s="14">
        <v>1</v>
      </c>
      <c r="F11" s="13" t="s">
        <v>7</v>
      </c>
      <c r="G11" s="26">
        <v>38</v>
      </c>
      <c r="H11" s="38">
        <v>0</v>
      </c>
      <c r="I11" s="26">
        <v>0</v>
      </c>
      <c r="J11" s="26">
        <v>0</v>
      </c>
      <c r="K11" s="38">
        <v>0</v>
      </c>
      <c r="L11" s="26">
        <v>0</v>
      </c>
      <c r="M11" s="39">
        <v>0</v>
      </c>
      <c r="N11" s="26">
        <v>0</v>
      </c>
      <c r="O11" s="26">
        <v>38</v>
      </c>
      <c r="P11" s="38">
        <v>47</v>
      </c>
      <c r="Q11" s="26">
        <v>42</v>
      </c>
      <c r="R11" s="26">
        <v>0</v>
      </c>
      <c r="S11" s="40">
        <f t="shared" si="0"/>
        <v>165</v>
      </c>
      <c r="T11" s="41">
        <f t="shared" si="1"/>
        <v>127</v>
      </c>
      <c r="U11" s="8"/>
    </row>
    <row r="12" spans="1:21" ht="12.75">
      <c r="A12" s="15">
        <f>1+A11</f>
        <v>10</v>
      </c>
      <c r="B12" s="12">
        <v>116072</v>
      </c>
      <c r="C12" s="13" t="s">
        <v>162</v>
      </c>
      <c r="D12" s="14">
        <v>95</v>
      </c>
      <c r="E12" s="14">
        <v>2</v>
      </c>
      <c r="F12" s="13" t="s">
        <v>29</v>
      </c>
      <c r="G12" s="26">
        <v>16</v>
      </c>
      <c r="H12" s="38">
        <v>18</v>
      </c>
      <c r="I12" s="26">
        <v>20</v>
      </c>
      <c r="J12" s="26">
        <v>0</v>
      </c>
      <c r="K12" s="38">
        <v>0</v>
      </c>
      <c r="L12" s="26">
        <v>0</v>
      </c>
      <c r="M12" s="39">
        <v>28</v>
      </c>
      <c r="N12" s="26">
        <v>28</v>
      </c>
      <c r="O12" s="26">
        <v>14</v>
      </c>
      <c r="P12" s="38">
        <v>0</v>
      </c>
      <c r="Q12" s="26">
        <v>0</v>
      </c>
      <c r="R12" s="26">
        <v>0</v>
      </c>
      <c r="S12" s="40">
        <f t="shared" si="0"/>
        <v>124</v>
      </c>
      <c r="T12" s="41">
        <f t="shared" si="1"/>
        <v>70</v>
      </c>
      <c r="U12" s="8"/>
    </row>
    <row r="13" spans="1:21" ht="12.75">
      <c r="A13" s="15" t="s">
        <v>217</v>
      </c>
      <c r="B13" s="12">
        <v>43010</v>
      </c>
      <c r="C13" s="13" t="s">
        <v>96</v>
      </c>
      <c r="D13" s="14">
        <v>93</v>
      </c>
      <c r="E13" s="14">
        <v>1</v>
      </c>
      <c r="F13" s="13" t="s">
        <v>97</v>
      </c>
      <c r="G13" s="26">
        <v>20</v>
      </c>
      <c r="H13" s="38">
        <v>25</v>
      </c>
      <c r="I13" s="26">
        <v>25</v>
      </c>
      <c r="J13" s="26">
        <v>0</v>
      </c>
      <c r="K13" s="38">
        <v>0</v>
      </c>
      <c r="L13" s="26">
        <v>0</v>
      </c>
      <c r="M13" s="39">
        <v>16</v>
      </c>
      <c r="N13" s="26">
        <v>18</v>
      </c>
      <c r="O13" s="26">
        <v>20</v>
      </c>
      <c r="P13" s="38">
        <v>0</v>
      </c>
      <c r="Q13" s="26">
        <v>0</v>
      </c>
      <c r="R13" s="26">
        <v>0</v>
      </c>
      <c r="S13" s="40">
        <f t="shared" si="0"/>
        <v>124</v>
      </c>
      <c r="T13" s="41">
        <f t="shared" si="1"/>
        <v>54</v>
      </c>
      <c r="U13" s="8"/>
    </row>
    <row r="14" spans="1:21" ht="12.75">
      <c r="A14" s="15" t="s">
        <v>217</v>
      </c>
      <c r="B14" s="12">
        <v>115040</v>
      </c>
      <c r="C14" s="13" t="s">
        <v>55</v>
      </c>
      <c r="D14" s="14">
        <v>74</v>
      </c>
      <c r="E14" s="14">
        <v>1</v>
      </c>
      <c r="F14" s="13" t="s">
        <v>47</v>
      </c>
      <c r="G14" s="26">
        <v>9</v>
      </c>
      <c r="H14" s="38">
        <v>6</v>
      </c>
      <c r="I14" s="26">
        <v>8</v>
      </c>
      <c r="J14" s="26">
        <v>0</v>
      </c>
      <c r="K14" s="38">
        <v>0</v>
      </c>
      <c r="L14" s="26">
        <v>0</v>
      </c>
      <c r="M14" s="39">
        <v>18</v>
      </c>
      <c r="N14" s="26">
        <v>16</v>
      </c>
      <c r="O14" s="26">
        <v>12</v>
      </c>
      <c r="P14" s="38">
        <v>31</v>
      </c>
      <c r="Q14" s="26">
        <v>28</v>
      </c>
      <c r="R14" s="26">
        <v>0</v>
      </c>
      <c r="S14" s="40">
        <f t="shared" si="0"/>
        <v>116</v>
      </c>
      <c r="T14" s="41">
        <f t="shared" si="1"/>
        <v>93</v>
      </c>
      <c r="U14" s="8"/>
    </row>
    <row r="15" spans="1:21" ht="12.75">
      <c r="A15" s="15">
        <v>13</v>
      </c>
      <c r="B15" s="12">
        <v>1005</v>
      </c>
      <c r="C15" s="13" t="s">
        <v>62</v>
      </c>
      <c r="D15" s="14">
        <v>80</v>
      </c>
      <c r="E15" s="14" t="s">
        <v>116</v>
      </c>
      <c r="F15" s="13" t="s">
        <v>8</v>
      </c>
      <c r="G15" s="26">
        <v>22</v>
      </c>
      <c r="H15" s="38">
        <v>0</v>
      </c>
      <c r="I15" s="26">
        <v>0</v>
      </c>
      <c r="J15" s="26">
        <v>0</v>
      </c>
      <c r="K15" s="38">
        <v>0</v>
      </c>
      <c r="L15" s="26">
        <v>0</v>
      </c>
      <c r="M15" s="39">
        <v>25</v>
      </c>
      <c r="N15" s="26">
        <v>25</v>
      </c>
      <c r="O15" s="26">
        <v>22</v>
      </c>
      <c r="P15" s="38">
        <v>0</v>
      </c>
      <c r="Q15" s="26">
        <v>0</v>
      </c>
      <c r="R15" s="26">
        <v>0</v>
      </c>
      <c r="S15" s="40">
        <f t="shared" si="0"/>
        <v>94</v>
      </c>
      <c r="T15" s="41">
        <f t="shared" si="1"/>
        <v>72</v>
      </c>
      <c r="U15" s="8"/>
    </row>
    <row r="16" spans="1:21" ht="12.75">
      <c r="A16" s="15">
        <f>1+A15</f>
        <v>14</v>
      </c>
      <c r="B16" s="12">
        <v>48072</v>
      </c>
      <c r="C16" s="13" t="s">
        <v>15</v>
      </c>
      <c r="D16" s="14">
        <v>68</v>
      </c>
      <c r="E16" s="14">
        <v>1</v>
      </c>
      <c r="F16" s="13" t="s">
        <v>54</v>
      </c>
      <c r="G16" s="26">
        <v>5</v>
      </c>
      <c r="H16" s="38">
        <v>9</v>
      </c>
      <c r="I16" s="26">
        <v>10</v>
      </c>
      <c r="J16" s="26">
        <v>0</v>
      </c>
      <c r="K16" s="38">
        <v>0</v>
      </c>
      <c r="L16" s="26">
        <v>0</v>
      </c>
      <c r="M16" s="39">
        <v>0</v>
      </c>
      <c r="N16" s="26">
        <v>0</v>
      </c>
      <c r="O16" s="26">
        <v>7</v>
      </c>
      <c r="P16" s="38">
        <v>28</v>
      </c>
      <c r="Q16" s="26">
        <v>25</v>
      </c>
      <c r="R16" s="26">
        <v>0</v>
      </c>
      <c r="S16" s="40">
        <f t="shared" si="0"/>
        <v>84</v>
      </c>
      <c r="T16" s="41">
        <f t="shared" si="1"/>
        <v>60</v>
      </c>
      <c r="U16" s="8"/>
    </row>
    <row r="17" spans="1:21" ht="12.75">
      <c r="A17" s="15" t="s">
        <v>217</v>
      </c>
      <c r="B17" s="12">
        <v>112043</v>
      </c>
      <c r="C17" s="13" t="s">
        <v>167</v>
      </c>
      <c r="D17" s="14">
        <v>85</v>
      </c>
      <c r="E17" s="14">
        <v>2</v>
      </c>
      <c r="F17" s="13" t="s">
        <v>17</v>
      </c>
      <c r="G17" s="26">
        <v>18</v>
      </c>
      <c r="H17" s="38">
        <v>12</v>
      </c>
      <c r="I17" s="26">
        <v>18</v>
      </c>
      <c r="J17" s="26">
        <v>0</v>
      </c>
      <c r="K17" s="38">
        <v>0</v>
      </c>
      <c r="L17" s="26">
        <v>0</v>
      </c>
      <c r="M17" s="39">
        <v>10</v>
      </c>
      <c r="N17" s="26">
        <v>8</v>
      </c>
      <c r="O17" s="26">
        <v>18</v>
      </c>
      <c r="P17" s="38">
        <v>0</v>
      </c>
      <c r="Q17" s="26">
        <v>0</v>
      </c>
      <c r="R17" s="26">
        <v>0</v>
      </c>
      <c r="S17" s="40">
        <f t="shared" si="0"/>
        <v>84</v>
      </c>
      <c r="T17" s="41">
        <f t="shared" si="1"/>
        <v>36</v>
      </c>
      <c r="U17" s="8"/>
    </row>
    <row r="18" spans="1:21" ht="12.75">
      <c r="A18" s="15" t="s">
        <v>217</v>
      </c>
      <c r="B18" s="12">
        <v>103011</v>
      </c>
      <c r="C18" s="13" t="s">
        <v>208</v>
      </c>
      <c r="D18" s="14">
        <v>83</v>
      </c>
      <c r="E18" s="14">
        <v>2</v>
      </c>
      <c r="F18" s="13" t="s">
        <v>145</v>
      </c>
      <c r="G18" s="26">
        <v>25</v>
      </c>
      <c r="H18" s="38">
        <v>22</v>
      </c>
      <c r="I18" s="26">
        <v>12</v>
      </c>
      <c r="J18" s="26">
        <v>0</v>
      </c>
      <c r="K18" s="38">
        <v>0</v>
      </c>
      <c r="L18" s="26">
        <v>0</v>
      </c>
      <c r="M18" s="39">
        <v>0</v>
      </c>
      <c r="N18" s="26">
        <v>0</v>
      </c>
      <c r="O18" s="26">
        <v>25</v>
      </c>
      <c r="P18" s="38">
        <v>0</v>
      </c>
      <c r="Q18" s="26">
        <v>0</v>
      </c>
      <c r="R18" s="26">
        <v>0</v>
      </c>
      <c r="S18" s="40">
        <f t="shared" si="0"/>
        <v>84</v>
      </c>
      <c r="T18" s="41">
        <f t="shared" si="1"/>
        <v>25</v>
      </c>
      <c r="U18" s="8"/>
    </row>
    <row r="19" spans="1:21" ht="12.75">
      <c r="A19" s="15">
        <v>17</v>
      </c>
      <c r="B19" s="2">
        <v>132056</v>
      </c>
      <c r="C19" s="6" t="s">
        <v>164</v>
      </c>
      <c r="D19" s="7">
        <v>93</v>
      </c>
      <c r="E19" s="7">
        <v>2</v>
      </c>
      <c r="F19" s="6" t="s">
        <v>82</v>
      </c>
      <c r="G19" s="26">
        <v>12</v>
      </c>
      <c r="H19" s="38">
        <v>14</v>
      </c>
      <c r="I19" s="26">
        <v>7</v>
      </c>
      <c r="J19" s="26">
        <v>0</v>
      </c>
      <c r="K19" s="38">
        <v>0</v>
      </c>
      <c r="L19" s="26">
        <v>0</v>
      </c>
      <c r="M19" s="39">
        <v>20</v>
      </c>
      <c r="N19" s="26">
        <v>20</v>
      </c>
      <c r="O19" s="26">
        <v>9</v>
      </c>
      <c r="P19" s="38">
        <v>0</v>
      </c>
      <c r="Q19" s="26">
        <v>0</v>
      </c>
      <c r="R19" s="26">
        <v>0</v>
      </c>
      <c r="S19" s="40">
        <f t="shared" si="0"/>
        <v>82</v>
      </c>
      <c r="T19" s="41">
        <f t="shared" si="1"/>
        <v>49</v>
      </c>
      <c r="U19" s="8"/>
    </row>
    <row r="20" spans="1:21" ht="12.75">
      <c r="A20" s="15">
        <f>1+A19</f>
        <v>18</v>
      </c>
      <c r="B20" s="12">
        <v>119089</v>
      </c>
      <c r="C20" s="13" t="s">
        <v>90</v>
      </c>
      <c r="D20" s="14">
        <v>93</v>
      </c>
      <c r="E20" s="14">
        <v>1</v>
      </c>
      <c r="F20" s="13" t="s">
        <v>7</v>
      </c>
      <c r="G20" s="26">
        <v>10</v>
      </c>
      <c r="H20" s="38">
        <v>8</v>
      </c>
      <c r="I20" s="26">
        <v>16</v>
      </c>
      <c r="J20" s="26">
        <v>0</v>
      </c>
      <c r="K20" s="38">
        <v>0</v>
      </c>
      <c r="L20" s="26">
        <v>0</v>
      </c>
      <c r="M20" s="39">
        <v>9</v>
      </c>
      <c r="N20" s="26">
        <v>10</v>
      </c>
      <c r="O20" s="26">
        <v>10</v>
      </c>
      <c r="P20" s="38">
        <v>0</v>
      </c>
      <c r="Q20" s="26">
        <v>0</v>
      </c>
      <c r="R20" s="26">
        <v>0</v>
      </c>
      <c r="S20" s="40">
        <f t="shared" si="0"/>
        <v>63</v>
      </c>
      <c r="T20" s="41">
        <f t="shared" si="1"/>
        <v>29</v>
      </c>
      <c r="U20" s="8"/>
    </row>
    <row r="21" spans="1:21" ht="12.75">
      <c r="A21" s="15">
        <v>19</v>
      </c>
      <c r="B21" s="12">
        <v>116071</v>
      </c>
      <c r="C21" s="13" t="s">
        <v>174</v>
      </c>
      <c r="D21" s="14">
        <v>94</v>
      </c>
      <c r="E21" s="14">
        <v>2</v>
      </c>
      <c r="F21" s="13" t="s">
        <v>29</v>
      </c>
      <c r="G21" s="26">
        <v>6</v>
      </c>
      <c r="H21" s="38">
        <v>7</v>
      </c>
      <c r="I21" s="26">
        <v>9</v>
      </c>
      <c r="J21" s="26">
        <v>0</v>
      </c>
      <c r="K21" s="38">
        <v>0</v>
      </c>
      <c r="L21" s="26">
        <v>0</v>
      </c>
      <c r="M21" s="39">
        <v>3</v>
      </c>
      <c r="N21" s="26">
        <v>6</v>
      </c>
      <c r="O21" s="26">
        <v>4</v>
      </c>
      <c r="P21" s="38">
        <v>25</v>
      </c>
      <c r="Q21" s="26">
        <v>0</v>
      </c>
      <c r="R21" s="26">
        <v>0</v>
      </c>
      <c r="S21" s="40">
        <f t="shared" si="0"/>
        <v>60</v>
      </c>
      <c r="T21" s="41">
        <f t="shared" si="1"/>
        <v>38</v>
      </c>
      <c r="U21" s="8"/>
    </row>
    <row r="22" spans="1:21" ht="12.75">
      <c r="A22" s="15">
        <f>1+A21</f>
        <v>20</v>
      </c>
      <c r="B22" s="2">
        <v>64026</v>
      </c>
      <c r="C22" s="6" t="s">
        <v>163</v>
      </c>
      <c r="D22" s="7">
        <v>90</v>
      </c>
      <c r="E22" s="7">
        <v>2</v>
      </c>
      <c r="F22" s="6" t="s">
        <v>14</v>
      </c>
      <c r="G22" s="26">
        <v>0</v>
      </c>
      <c r="H22" s="38">
        <v>0</v>
      </c>
      <c r="I22" s="26">
        <v>0</v>
      </c>
      <c r="J22" s="26">
        <v>0</v>
      </c>
      <c r="K22" s="38">
        <v>0</v>
      </c>
      <c r="L22" s="26">
        <v>0</v>
      </c>
      <c r="M22" s="39">
        <v>22</v>
      </c>
      <c r="N22" s="26">
        <v>14</v>
      </c>
      <c r="O22" s="26">
        <v>16</v>
      </c>
      <c r="P22" s="38">
        <v>0</v>
      </c>
      <c r="Q22" s="26">
        <v>0</v>
      </c>
      <c r="R22" s="26">
        <v>0</v>
      </c>
      <c r="S22" s="40">
        <f t="shared" si="0"/>
        <v>52</v>
      </c>
      <c r="T22" s="41">
        <f t="shared" si="1"/>
        <v>52</v>
      </c>
      <c r="U22" s="8"/>
    </row>
    <row r="23" spans="1:21" ht="12.75">
      <c r="A23" s="15">
        <v>21</v>
      </c>
      <c r="B23" s="12">
        <v>112011</v>
      </c>
      <c r="C23" s="13" t="s">
        <v>169</v>
      </c>
      <c r="D23" s="14">
        <v>95</v>
      </c>
      <c r="E23" s="14">
        <v>2</v>
      </c>
      <c r="F23" s="13" t="s">
        <v>17</v>
      </c>
      <c r="G23" s="26">
        <v>4</v>
      </c>
      <c r="H23" s="38">
        <v>10</v>
      </c>
      <c r="I23" s="26">
        <v>14</v>
      </c>
      <c r="J23" s="26">
        <v>0</v>
      </c>
      <c r="K23" s="38">
        <v>0</v>
      </c>
      <c r="L23" s="26">
        <v>0</v>
      </c>
      <c r="M23" s="39">
        <v>7</v>
      </c>
      <c r="N23" s="26">
        <v>7</v>
      </c>
      <c r="O23" s="26">
        <v>0</v>
      </c>
      <c r="P23" s="38">
        <v>0</v>
      </c>
      <c r="Q23" s="26">
        <v>0</v>
      </c>
      <c r="R23" s="26">
        <v>0</v>
      </c>
      <c r="S23" s="40">
        <f t="shared" si="0"/>
        <v>42</v>
      </c>
      <c r="T23" s="41">
        <f t="shared" si="1"/>
        <v>14</v>
      </c>
      <c r="U23" s="8"/>
    </row>
    <row r="24" spans="1:21" ht="12.75">
      <c r="A24" s="15" t="s">
        <v>217</v>
      </c>
      <c r="B24" s="12">
        <v>80004</v>
      </c>
      <c r="C24" s="13" t="s">
        <v>95</v>
      </c>
      <c r="D24" s="14">
        <v>93</v>
      </c>
      <c r="E24" s="14">
        <v>1</v>
      </c>
      <c r="F24" s="13" t="s">
        <v>68</v>
      </c>
      <c r="G24" s="26">
        <v>0</v>
      </c>
      <c r="H24" s="38">
        <v>20</v>
      </c>
      <c r="I24" s="26">
        <v>22</v>
      </c>
      <c r="J24" s="26">
        <v>0</v>
      </c>
      <c r="K24" s="38">
        <v>0</v>
      </c>
      <c r="L24" s="26">
        <v>0</v>
      </c>
      <c r="M24" s="39">
        <v>0</v>
      </c>
      <c r="N24" s="26">
        <v>0</v>
      </c>
      <c r="O24" s="26">
        <v>0</v>
      </c>
      <c r="P24" s="38">
        <v>0</v>
      </c>
      <c r="Q24" s="26">
        <v>0</v>
      </c>
      <c r="R24" s="26">
        <v>0</v>
      </c>
      <c r="S24" s="40">
        <f t="shared" si="0"/>
        <v>42</v>
      </c>
      <c r="T24" s="41">
        <f t="shared" si="1"/>
        <v>0</v>
      </c>
      <c r="U24" s="8"/>
    </row>
    <row r="25" spans="1:21" ht="12.75">
      <c r="A25" s="15">
        <v>23</v>
      </c>
      <c r="B25" s="12">
        <v>39058</v>
      </c>
      <c r="C25" s="13" t="s">
        <v>168</v>
      </c>
      <c r="D25" s="14">
        <v>90</v>
      </c>
      <c r="E25" s="14">
        <v>2</v>
      </c>
      <c r="F25" s="13" t="s">
        <v>18</v>
      </c>
      <c r="G25" s="26">
        <v>14</v>
      </c>
      <c r="H25" s="38">
        <v>4</v>
      </c>
      <c r="I25" s="26">
        <v>0</v>
      </c>
      <c r="J25" s="26">
        <v>0</v>
      </c>
      <c r="K25" s="38">
        <v>0</v>
      </c>
      <c r="L25" s="26">
        <v>0</v>
      </c>
      <c r="M25" s="39">
        <v>8</v>
      </c>
      <c r="N25" s="26">
        <v>4</v>
      </c>
      <c r="O25" s="26">
        <v>8</v>
      </c>
      <c r="P25" s="38">
        <v>0</v>
      </c>
      <c r="Q25" s="26">
        <v>0</v>
      </c>
      <c r="R25" s="26">
        <v>0</v>
      </c>
      <c r="S25" s="40">
        <f t="shared" si="0"/>
        <v>38</v>
      </c>
      <c r="T25" s="41">
        <f t="shared" si="1"/>
        <v>20</v>
      </c>
      <c r="U25" s="8"/>
    </row>
    <row r="26" spans="1:21" ht="12.75">
      <c r="A26" s="15">
        <f>1+A25</f>
        <v>24</v>
      </c>
      <c r="B26" s="12">
        <v>24017</v>
      </c>
      <c r="C26" s="13" t="s">
        <v>166</v>
      </c>
      <c r="D26" s="14">
        <v>99</v>
      </c>
      <c r="E26" s="14">
        <v>2</v>
      </c>
      <c r="F26" s="13" t="s">
        <v>27</v>
      </c>
      <c r="G26" s="26">
        <v>7</v>
      </c>
      <c r="H26" s="38">
        <v>0</v>
      </c>
      <c r="I26" s="26">
        <v>0</v>
      </c>
      <c r="J26" s="26">
        <v>0</v>
      </c>
      <c r="K26" s="38">
        <v>0</v>
      </c>
      <c r="L26" s="26">
        <v>0</v>
      </c>
      <c r="M26" s="39">
        <v>12</v>
      </c>
      <c r="N26" s="26">
        <v>9</v>
      </c>
      <c r="O26" s="26">
        <v>3</v>
      </c>
      <c r="P26" s="38">
        <v>0</v>
      </c>
      <c r="Q26" s="26">
        <v>0</v>
      </c>
      <c r="R26" s="26">
        <v>0</v>
      </c>
      <c r="S26" s="40">
        <f t="shared" si="0"/>
        <v>31</v>
      </c>
      <c r="T26" s="41">
        <f t="shared" si="1"/>
        <v>24</v>
      </c>
      <c r="U26" s="8"/>
    </row>
    <row r="27" spans="1:21" ht="12.75">
      <c r="A27" s="15">
        <v>25</v>
      </c>
      <c r="B27" s="12">
        <v>112049</v>
      </c>
      <c r="C27" s="13" t="s">
        <v>171</v>
      </c>
      <c r="D27" s="14">
        <v>94</v>
      </c>
      <c r="E27" s="14">
        <v>2</v>
      </c>
      <c r="F27" s="13" t="s">
        <v>17</v>
      </c>
      <c r="G27" s="26">
        <v>8</v>
      </c>
      <c r="H27" s="38">
        <v>3</v>
      </c>
      <c r="I27" s="26">
        <v>5</v>
      </c>
      <c r="J27" s="26">
        <v>0</v>
      </c>
      <c r="K27" s="38">
        <v>0</v>
      </c>
      <c r="L27" s="26">
        <v>0</v>
      </c>
      <c r="M27" s="39">
        <v>5</v>
      </c>
      <c r="N27" s="26">
        <v>2</v>
      </c>
      <c r="O27" s="26">
        <v>5</v>
      </c>
      <c r="P27" s="38">
        <v>0</v>
      </c>
      <c r="Q27" s="26">
        <v>0</v>
      </c>
      <c r="R27" s="26">
        <v>0</v>
      </c>
      <c r="S27" s="40">
        <f t="shared" si="0"/>
        <v>28</v>
      </c>
      <c r="T27" s="41">
        <f t="shared" si="1"/>
        <v>12</v>
      </c>
      <c r="U27" s="8"/>
    </row>
    <row r="28" spans="1:21" ht="12.75">
      <c r="A28" s="15">
        <f>1+A27</f>
        <v>26</v>
      </c>
      <c r="B28" s="12">
        <v>63018</v>
      </c>
      <c r="C28" s="13" t="s">
        <v>170</v>
      </c>
      <c r="D28" s="14">
        <v>94</v>
      </c>
      <c r="E28" s="14">
        <v>3</v>
      </c>
      <c r="F28" s="13" t="s">
        <v>32</v>
      </c>
      <c r="G28" s="26">
        <v>3</v>
      </c>
      <c r="H28" s="38">
        <v>5</v>
      </c>
      <c r="I28" s="26">
        <v>4</v>
      </c>
      <c r="J28" s="26">
        <v>0</v>
      </c>
      <c r="K28" s="38">
        <v>0</v>
      </c>
      <c r="L28" s="26">
        <v>0</v>
      </c>
      <c r="M28" s="39">
        <v>6</v>
      </c>
      <c r="N28" s="26">
        <v>3</v>
      </c>
      <c r="O28" s="26">
        <v>6</v>
      </c>
      <c r="P28" s="38">
        <v>0</v>
      </c>
      <c r="Q28" s="26">
        <v>0</v>
      </c>
      <c r="R28" s="26">
        <v>0</v>
      </c>
      <c r="S28" s="40">
        <f t="shared" si="0"/>
        <v>27</v>
      </c>
      <c r="T28" s="41">
        <f t="shared" si="1"/>
        <v>15</v>
      </c>
      <c r="U28" s="8"/>
    </row>
    <row r="29" spans="1:21" ht="12.75">
      <c r="A29" s="15">
        <v>27</v>
      </c>
      <c r="B29" s="12">
        <v>132034</v>
      </c>
      <c r="C29" s="13" t="s">
        <v>165</v>
      </c>
      <c r="D29" s="14">
        <v>98</v>
      </c>
      <c r="E29" s="14">
        <v>2</v>
      </c>
      <c r="F29" s="13" t="s">
        <v>82</v>
      </c>
      <c r="G29" s="26">
        <v>0</v>
      </c>
      <c r="H29" s="38">
        <v>0</v>
      </c>
      <c r="I29" s="26">
        <v>0</v>
      </c>
      <c r="J29" s="26">
        <v>0</v>
      </c>
      <c r="K29" s="38">
        <v>0</v>
      </c>
      <c r="L29" s="26">
        <v>0</v>
      </c>
      <c r="M29" s="39">
        <v>14</v>
      </c>
      <c r="N29" s="26">
        <v>12</v>
      </c>
      <c r="O29" s="26">
        <v>0</v>
      </c>
      <c r="P29" s="38">
        <v>0</v>
      </c>
      <c r="Q29" s="26">
        <v>0</v>
      </c>
      <c r="R29" s="26">
        <v>0</v>
      </c>
      <c r="S29" s="40">
        <f t="shared" si="0"/>
        <v>26</v>
      </c>
      <c r="T29" s="41">
        <f t="shared" si="1"/>
        <v>26</v>
      </c>
      <c r="U29" s="8"/>
    </row>
    <row r="30" spans="1:21" ht="12.75">
      <c r="A30" s="15">
        <f>1+A29</f>
        <v>28</v>
      </c>
      <c r="B30" s="12">
        <v>9024</v>
      </c>
      <c r="C30" s="13" t="s">
        <v>218</v>
      </c>
      <c r="D30" s="14">
        <v>97</v>
      </c>
      <c r="E30" s="14">
        <v>2</v>
      </c>
      <c r="F30" s="13" t="s">
        <v>66</v>
      </c>
      <c r="G30" s="26">
        <v>0</v>
      </c>
      <c r="H30" s="38">
        <v>16</v>
      </c>
      <c r="I30" s="26">
        <v>6</v>
      </c>
      <c r="J30" s="26">
        <v>0</v>
      </c>
      <c r="K30" s="38">
        <v>0</v>
      </c>
      <c r="L30" s="26">
        <v>0</v>
      </c>
      <c r="M30" s="39">
        <v>0</v>
      </c>
      <c r="N30" s="26">
        <v>0</v>
      </c>
      <c r="O30" s="26">
        <v>0</v>
      </c>
      <c r="P30" s="38">
        <v>0</v>
      </c>
      <c r="Q30" s="26">
        <v>0</v>
      </c>
      <c r="R30" s="26">
        <v>0</v>
      </c>
      <c r="S30" s="40">
        <f t="shared" si="0"/>
        <v>22</v>
      </c>
      <c r="T30" s="41">
        <f t="shared" si="1"/>
        <v>0</v>
      </c>
      <c r="U30" s="8"/>
    </row>
    <row r="31" spans="1:21" ht="12.75">
      <c r="A31" s="15">
        <v>29</v>
      </c>
      <c r="B31" s="12">
        <v>132054</v>
      </c>
      <c r="C31" s="13" t="s">
        <v>172</v>
      </c>
      <c r="D31" s="14">
        <v>98</v>
      </c>
      <c r="E31" s="14">
        <v>3</v>
      </c>
      <c r="F31" s="13" t="s">
        <v>173</v>
      </c>
      <c r="G31" s="26">
        <v>0</v>
      </c>
      <c r="H31" s="38">
        <v>0</v>
      </c>
      <c r="I31" s="26">
        <v>0</v>
      </c>
      <c r="J31" s="26">
        <v>0</v>
      </c>
      <c r="K31" s="38">
        <v>0</v>
      </c>
      <c r="L31" s="26">
        <v>0</v>
      </c>
      <c r="M31" s="39">
        <v>4</v>
      </c>
      <c r="N31" s="26">
        <v>5</v>
      </c>
      <c r="O31" s="26">
        <v>0</v>
      </c>
      <c r="P31" s="38">
        <v>0</v>
      </c>
      <c r="Q31" s="26">
        <v>0</v>
      </c>
      <c r="R31" s="26">
        <v>0</v>
      </c>
      <c r="S31" s="40">
        <f t="shared" si="0"/>
        <v>9</v>
      </c>
      <c r="T31" s="41">
        <f t="shared" si="1"/>
        <v>9</v>
      </c>
      <c r="U31" s="8"/>
    </row>
    <row r="32" spans="1:21" ht="12.75">
      <c r="A32" s="15">
        <f>1+A31</f>
        <v>30</v>
      </c>
      <c r="B32" s="12">
        <v>116048</v>
      </c>
      <c r="C32" s="13" t="s">
        <v>175</v>
      </c>
      <c r="D32" s="14">
        <v>95</v>
      </c>
      <c r="E32" s="14">
        <v>2</v>
      </c>
      <c r="F32" s="13" t="s">
        <v>29</v>
      </c>
      <c r="G32" s="26">
        <v>2</v>
      </c>
      <c r="H32" s="38">
        <v>0</v>
      </c>
      <c r="I32" s="26">
        <v>0</v>
      </c>
      <c r="J32" s="26">
        <v>0</v>
      </c>
      <c r="K32" s="38">
        <v>0</v>
      </c>
      <c r="L32" s="26">
        <v>0</v>
      </c>
      <c r="M32" s="39">
        <v>2</v>
      </c>
      <c r="N32" s="26">
        <v>0</v>
      </c>
      <c r="O32" s="26">
        <v>2</v>
      </c>
      <c r="P32" s="38">
        <v>0</v>
      </c>
      <c r="Q32" s="26">
        <v>0</v>
      </c>
      <c r="R32" s="26">
        <v>0</v>
      </c>
      <c r="S32" s="40">
        <f t="shared" si="0"/>
        <v>6</v>
      </c>
      <c r="T32" s="41">
        <f t="shared" si="1"/>
        <v>4</v>
      </c>
      <c r="U32" s="8"/>
    </row>
    <row r="33" spans="1:21" ht="12.75">
      <c r="A33" s="15"/>
      <c r="B33" s="12"/>
      <c r="C33" s="13"/>
      <c r="D33" s="14"/>
      <c r="E33" s="14"/>
      <c r="F33" s="13"/>
      <c r="G33" s="26"/>
      <c r="H33" s="38"/>
      <c r="I33" s="26"/>
      <c r="J33" s="26"/>
      <c r="K33" s="38"/>
      <c r="L33" s="26"/>
      <c r="M33" s="39"/>
      <c r="N33" s="26"/>
      <c r="O33" s="26"/>
      <c r="P33" s="38"/>
      <c r="Q33" s="26"/>
      <c r="R33" s="26"/>
      <c r="S33" s="40"/>
      <c r="T33" s="41"/>
      <c r="U33" s="8"/>
    </row>
    <row r="34" ht="12.75">
      <c r="U34" s="8"/>
    </row>
    <row r="35" ht="12.75">
      <c r="U35" s="8"/>
    </row>
    <row r="36" ht="12.75">
      <c r="U36" s="8"/>
    </row>
    <row r="37" ht="12.75">
      <c r="U37" s="8"/>
    </row>
    <row r="38" ht="12.75">
      <c r="U38" s="8"/>
    </row>
    <row r="39" ht="12.75">
      <c r="U39" s="8"/>
    </row>
    <row r="40" ht="12.75">
      <c r="U40" s="8"/>
    </row>
    <row r="41" ht="12.75">
      <c r="U41" s="8"/>
    </row>
    <row r="42" ht="12.75">
      <c r="U42" s="8"/>
    </row>
    <row r="43" ht="12.75">
      <c r="U43" s="8"/>
    </row>
    <row r="44" ht="12.75">
      <c r="U44" s="8"/>
    </row>
    <row r="45" ht="12.75">
      <c r="U45" s="8"/>
    </row>
    <row r="46" ht="12.75">
      <c r="U46" s="8"/>
    </row>
    <row r="47" ht="12.75">
      <c r="U47" s="8"/>
    </row>
    <row r="48" ht="12.75">
      <c r="U48" s="8"/>
    </row>
    <row r="49" ht="12.75">
      <c r="U49" s="8"/>
    </row>
    <row r="50" ht="12.75">
      <c r="U50" s="8"/>
    </row>
    <row r="51" ht="12.75">
      <c r="U51" s="8"/>
    </row>
    <row r="52" ht="12.75">
      <c r="U52" s="8"/>
    </row>
    <row r="53" ht="12.75">
      <c r="U53" s="8"/>
    </row>
    <row r="54" ht="12.75">
      <c r="U54" s="8"/>
    </row>
    <row r="55" ht="12.75">
      <c r="U55" s="8"/>
    </row>
    <row r="56" ht="12.75">
      <c r="U56" s="8"/>
    </row>
    <row r="57" ht="12.75">
      <c r="U57" s="8"/>
    </row>
    <row r="58" ht="12.75">
      <c r="U58" s="8"/>
    </row>
    <row r="59" ht="12.75">
      <c r="U59" s="8"/>
    </row>
    <row r="60" ht="12.75">
      <c r="U60" s="8"/>
    </row>
  </sheetData>
  <mergeCells count="2">
    <mergeCell ref="G1:L1"/>
    <mergeCell ref="M1:R1"/>
  </mergeCells>
  <printOptions/>
  <pageMargins left="0.75" right="0.75" top="1" bottom="1" header="0.4921259845" footer="0.4921259845"/>
  <pageSetup horizontalDpi="180" verticalDpi="180" orientation="portrait" paperSize="9" scale="78" r:id="rId2"/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pane xSplit="3" ySplit="2" topLeftCell="D22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43" sqref="K43"/>
    </sheetView>
  </sheetViews>
  <sheetFormatPr defaultColWidth="9.00390625" defaultRowHeight="12.75"/>
  <cols>
    <col min="1" max="1" width="3.75390625" style="8" customWidth="1"/>
    <col min="2" max="2" width="7.25390625" style="8" customWidth="1"/>
    <col min="3" max="3" width="16.875" style="8" customWidth="1"/>
    <col min="4" max="4" width="3.75390625" style="45" customWidth="1"/>
    <col min="5" max="5" width="9.00390625" style="8" customWidth="1"/>
    <col min="6" max="6" width="7.25390625" style="8" customWidth="1"/>
    <col min="7" max="7" width="16.875" style="8" customWidth="1"/>
    <col min="8" max="8" width="3.75390625" style="45" customWidth="1"/>
    <col min="9" max="9" width="9.00390625" style="8" customWidth="1"/>
    <col min="10" max="10" width="3.75390625" style="45" customWidth="1"/>
    <col min="11" max="22" width="4.25390625" style="8" customWidth="1"/>
    <col min="23" max="23" width="5.75390625" style="8" customWidth="1"/>
    <col min="24" max="24" width="5.25390625" style="8" customWidth="1"/>
    <col min="25" max="16384" width="9.125" style="8" customWidth="1"/>
  </cols>
  <sheetData>
    <row r="1" spans="11:24" ht="12.75">
      <c r="K1" s="51" t="s">
        <v>61</v>
      </c>
      <c r="L1" s="51"/>
      <c r="M1" s="51"/>
      <c r="N1" s="51"/>
      <c r="O1" s="51"/>
      <c r="P1" s="52"/>
      <c r="Q1" s="53" t="s">
        <v>99</v>
      </c>
      <c r="R1" s="51"/>
      <c r="S1" s="51"/>
      <c r="T1" s="51"/>
      <c r="U1" s="51"/>
      <c r="V1" s="51"/>
      <c r="W1" s="22"/>
      <c r="X1" s="2"/>
    </row>
    <row r="2" spans="1:24" ht="57" customHeight="1">
      <c r="A2" s="46" t="s">
        <v>0</v>
      </c>
      <c r="B2" s="46" t="s">
        <v>37</v>
      </c>
      <c r="C2" s="46" t="s">
        <v>38</v>
      </c>
      <c r="D2" s="46" t="s">
        <v>39</v>
      </c>
      <c r="E2" s="46" t="s">
        <v>40</v>
      </c>
      <c r="F2" s="46" t="s">
        <v>41</v>
      </c>
      <c r="G2" s="46" t="s">
        <v>42</v>
      </c>
      <c r="H2" s="46" t="s">
        <v>43</v>
      </c>
      <c r="I2" s="46" t="s">
        <v>44</v>
      </c>
      <c r="J2" s="46" t="s">
        <v>3</v>
      </c>
      <c r="K2" s="32" t="s">
        <v>108</v>
      </c>
      <c r="L2" s="32" t="s">
        <v>122</v>
      </c>
      <c r="M2" s="32" t="s">
        <v>123</v>
      </c>
      <c r="N2" s="32" t="s">
        <v>120</v>
      </c>
      <c r="O2" s="32" t="s">
        <v>121</v>
      </c>
      <c r="P2" s="32" t="s">
        <v>124</v>
      </c>
      <c r="Q2" s="33" t="s">
        <v>126</v>
      </c>
      <c r="R2" s="49" t="s">
        <v>127</v>
      </c>
      <c r="S2" s="49" t="s">
        <v>109</v>
      </c>
      <c r="T2" s="49" t="s">
        <v>118</v>
      </c>
      <c r="U2" s="32" t="s">
        <v>119</v>
      </c>
      <c r="V2" s="32" t="s">
        <v>125</v>
      </c>
      <c r="W2" s="34" t="s">
        <v>5</v>
      </c>
      <c r="X2" s="35" t="s">
        <v>64</v>
      </c>
    </row>
    <row r="3" spans="1:24" ht="15" customHeight="1">
      <c r="A3" s="4">
        <v>1</v>
      </c>
      <c r="B3" s="2">
        <v>108045</v>
      </c>
      <c r="C3" s="6" t="s">
        <v>52</v>
      </c>
      <c r="D3" s="7">
        <v>76</v>
      </c>
      <c r="E3" s="2" t="s">
        <v>77</v>
      </c>
      <c r="F3" s="2">
        <v>57027</v>
      </c>
      <c r="G3" s="6" t="s">
        <v>36</v>
      </c>
      <c r="H3" s="7">
        <v>69</v>
      </c>
      <c r="I3" s="2" t="s">
        <v>89</v>
      </c>
      <c r="J3" s="7">
        <v>1</v>
      </c>
      <c r="K3" s="26">
        <v>47</v>
      </c>
      <c r="L3" s="38">
        <v>47</v>
      </c>
      <c r="M3" s="26">
        <v>38</v>
      </c>
      <c r="N3" s="26">
        <v>0</v>
      </c>
      <c r="O3" s="38">
        <v>0</v>
      </c>
      <c r="P3" s="26">
        <v>0</v>
      </c>
      <c r="Q3" s="39">
        <v>47</v>
      </c>
      <c r="R3" s="26">
        <v>34</v>
      </c>
      <c r="S3" s="26">
        <v>47</v>
      </c>
      <c r="T3" s="38">
        <v>53</v>
      </c>
      <c r="U3" s="26">
        <v>53</v>
      </c>
      <c r="V3" s="26">
        <v>0</v>
      </c>
      <c r="W3" s="40">
        <f aca="true" t="shared" si="0" ref="W3:W34">SUM(K3:V3)-MIN(K3:P3)-SMALL(K3:P3,2)-MIN(Q3:V3)-SMALL(Q3:V3,2)</f>
        <v>332</v>
      </c>
      <c r="X3" s="41">
        <f aca="true" t="shared" si="1" ref="X3:X34">SUM(Q3:V3)-MIN(Q3:V3)-SMALL(Q3:V3,2)</f>
        <v>200</v>
      </c>
    </row>
    <row r="4" spans="1:24" ht="12.75">
      <c r="A4" s="4">
        <v>2</v>
      </c>
      <c r="B4" s="2">
        <v>7007</v>
      </c>
      <c r="C4" s="6" t="s">
        <v>93</v>
      </c>
      <c r="D4" s="7">
        <v>77</v>
      </c>
      <c r="E4" s="2" t="s">
        <v>10</v>
      </c>
      <c r="F4" s="2">
        <v>12043</v>
      </c>
      <c r="G4" s="6" t="s">
        <v>57</v>
      </c>
      <c r="H4" s="7">
        <v>85</v>
      </c>
      <c r="I4" s="9" t="s">
        <v>70</v>
      </c>
      <c r="J4" s="7" t="s">
        <v>116</v>
      </c>
      <c r="K4" s="26">
        <v>60</v>
      </c>
      <c r="L4" s="38">
        <v>53</v>
      </c>
      <c r="M4" s="26">
        <v>47</v>
      </c>
      <c r="N4" s="26">
        <v>0</v>
      </c>
      <c r="O4" s="38">
        <v>0</v>
      </c>
      <c r="P4" s="26">
        <v>0</v>
      </c>
      <c r="Q4" s="39">
        <v>38</v>
      </c>
      <c r="R4" s="26">
        <v>42</v>
      </c>
      <c r="S4" s="26">
        <v>0</v>
      </c>
      <c r="T4" s="38">
        <v>47</v>
      </c>
      <c r="U4" s="26">
        <v>42</v>
      </c>
      <c r="V4" s="26">
        <v>0</v>
      </c>
      <c r="W4" s="40">
        <f t="shared" si="0"/>
        <v>329</v>
      </c>
      <c r="X4" s="41">
        <f t="shared" si="1"/>
        <v>169</v>
      </c>
    </row>
    <row r="5" spans="1:24" ht="12.75">
      <c r="A5" s="4">
        <v>3</v>
      </c>
      <c r="B5" s="2">
        <v>119020</v>
      </c>
      <c r="C5" s="6" t="s">
        <v>53</v>
      </c>
      <c r="D5" s="7">
        <v>81</v>
      </c>
      <c r="E5" s="2" t="s">
        <v>13</v>
      </c>
      <c r="F5" s="2">
        <v>57058</v>
      </c>
      <c r="G5" s="6" t="s">
        <v>51</v>
      </c>
      <c r="H5" s="7">
        <v>83</v>
      </c>
      <c r="I5" s="2" t="s">
        <v>89</v>
      </c>
      <c r="J5" s="7" t="s">
        <v>116</v>
      </c>
      <c r="K5" s="26">
        <v>34</v>
      </c>
      <c r="L5" s="38">
        <v>0</v>
      </c>
      <c r="M5" s="26">
        <v>0</v>
      </c>
      <c r="N5" s="26">
        <v>0</v>
      </c>
      <c r="O5" s="38">
        <v>0</v>
      </c>
      <c r="P5" s="26">
        <v>0</v>
      </c>
      <c r="Q5" s="39">
        <v>60</v>
      </c>
      <c r="R5" s="26">
        <v>60</v>
      </c>
      <c r="S5" s="26">
        <v>60</v>
      </c>
      <c r="T5" s="38">
        <v>60</v>
      </c>
      <c r="U5" s="26">
        <v>60</v>
      </c>
      <c r="V5" s="26">
        <v>0</v>
      </c>
      <c r="W5" s="40">
        <f t="shared" si="0"/>
        <v>274</v>
      </c>
      <c r="X5" s="41">
        <f t="shared" si="1"/>
        <v>240</v>
      </c>
    </row>
    <row r="6" spans="1:24" ht="12.75">
      <c r="A6" s="4" t="s">
        <v>217</v>
      </c>
      <c r="B6" s="2">
        <v>1003</v>
      </c>
      <c r="C6" s="6" t="s">
        <v>45</v>
      </c>
      <c r="D6" s="7">
        <v>62</v>
      </c>
      <c r="E6" s="2" t="s">
        <v>8</v>
      </c>
      <c r="F6" s="2">
        <v>1061</v>
      </c>
      <c r="G6" s="6" t="s">
        <v>103</v>
      </c>
      <c r="H6" s="7">
        <v>60</v>
      </c>
      <c r="I6" s="2" t="s">
        <v>8</v>
      </c>
      <c r="J6" s="7">
        <v>1</v>
      </c>
      <c r="K6" s="26">
        <v>38</v>
      </c>
      <c r="L6" s="38">
        <v>42</v>
      </c>
      <c r="M6" s="26">
        <v>42</v>
      </c>
      <c r="N6" s="26">
        <v>0</v>
      </c>
      <c r="O6" s="38">
        <v>0</v>
      </c>
      <c r="P6" s="26">
        <v>0</v>
      </c>
      <c r="Q6" s="39">
        <v>42</v>
      </c>
      <c r="R6" s="26">
        <v>31</v>
      </c>
      <c r="S6" s="26">
        <v>34</v>
      </c>
      <c r="T6" s="38">
        <v>38</v>
      </c>
      <c r="U6" s="26">
        <v>38</v>
      </c>
      <c r="V6" s="26">
        <v>0</v>
      </c>
      <c r="W6" s="40">
        <f t="shared" si="0"/>
        <v>274</v>
      </c>
      <c r="X6" s="41">
        <f t="shared" si="1"/>
        <v>152</v>
      </c>
    </row>
    <row r="7" spans="1:24" ht="12.75">
      <c r="A7" s="4">
        <v>5</v>
      </c>
      <c r="B7" s="2">
        <v>57047</v>
      </c>
      <c r="C7" s="6" t="s">
        <v>34</v>
      </c>
      <c r="D7" s="7">
        <v>70</v>
      </c>
      <c r="E7" s="2" t="s">
        <v>89</v>
      </c>
      <c r="F7" s="2">
        <v>57071</v>
      </c>
      <c r="G7" s="6" t="s">
        <v>76</v>
      </c>
      <c r="H7" s="7">
        <v>91</v>
      </c>
      <c r="I7" s="9" t="s">
        <v>89</v>
      </c>
      <c r="J7" s="7">
        <v>2</v>
      </c>
      <c r="K7" s="26">
        <v>53</v>
      </c>
      <c r="L7" s="38">
        <v>38</v>
      </c>
      <c r="M7" s="26">
        <v>53</v>
      </c>
      <c r="N7" s="26">
        <v>0</v>
      </c>
      <c r="O7" s="38">
        <v>0</v>
      </c>
      <c r="P7" s="26">
        <v>0</v>
      </c>
      <c r="Q7" s="39">
        <v>0</v>
      </c>
      <c r="R7" s="26">
        <v>53</v>
      </c>
      <c r="S7" s="26">
        <v>53</v>
      </c>
      <c r="T7" s="38">
        <v>0</v>
      </c>
      <c r="U7" s="26">
        <v>0</v>
      </c>
      <c r="V7" s="26">
        <v>0</v>
      </c>
      <c r="W7" s="40">
        <f t="shared" si="0"/>
        <v>250</v>
      </c>
      <c r="X7" s="41">
        <f t="shared" si="1"/>
        <v>106</v>
      </c>
    </row>
    <row r="8" spans="1:24" ht="12.75">
      <c r="A8" s="4">
        <v>6</v>
      </c>
      <c r="B8" s="8">
        <v>43008</v>
      </c>
      <c r="C8" s="47" t="s">
        <v>98</v>
      </c>
      <c r="D8" s="45">
        <v>82</v>
      </c>
      <c r="E8" s="2" t="s">
        <v>97</v>
      </c>
      <c r="F8" s="8">
        <v>9100</v>
      </c>
      <c r="G8" s="6" t="s">
        <v>115</v>
      </c>
      <c r="H8" s="7">
        <v>87</v>
      </c>
      <c r="I8" s="2" t="s">
        <v>66</v>
      </c>
      <c r="J8" s="7">
        <v>1</v>
      </c>
      <c r="K8" s="26">
        <v>42</v>
      </c>
      <c r="L8" s="38">
        <v>60</v>
      </c>
      <c r="M8" s="26">
        <v>60</v>
      </c>
      <c r="N8" s="26">
        <v>0</v>
      </c>
      <c r="O8" s="38">
        <v>0</v>
      </c>
      <c r="P8" s="26">
        <v>0</v>
      </c>
      <c r="Q8" s="39">
        <v>31</v>
      </c>
      <c r="R8" s="26">
        <v>38</v>
      </c>
      <c r="S8" s="26">
        <v>0</v>
      </c>
      <c r="T8" s="38">
        <v>0</v>
      </c>
      <c r="U8" s="26">
        <v>0</v>
      </c>
      <c r="V8" s="26">
        <v>0</v>
      </c>
      <c r="W8" s="40">
        <f t="shared" si="0"/>
        <v>231</v>
      </c>
      <c r="X8" s="41">
        <f t="shared" si="1"/>
        <v>69</v>
      </c>
    </row>
    <row r="9" spans="1:24" ht="12.75">
      <c r="A9" s="4">
        <v>7</v>
      </c>
      <c r="B9" s="8">
        <v>52028</v>
      </c>
      <c r="C9" s="6" t="s">
        <v>65</v>
      </c>
      <c r="D9" s="7">
        <v>94</v>
      </c>
      <c r="E9" s="2" t="s">
        <v>28</v>
      </c>
      <c r="F9" s="2">
        <v>52035</v>
      </c>
      <c r="G9" s="6" t="s">
        <v>65</v>
      </c>
      <c r="H9" s="7">
        <v>69</v>
      </c>
      <c r="I9" s="2" t="s">
        <v>28</v>
      </c>
      <c r="J9" s="7">
        <v>1</v>
      </c>
      <c r="K9" s="26">
        <v>28</v>
      </c>
      <c r="L9" s="38">
        <v>12</v>
      </c>
      <c r="M9" s="26">
        <v>18</v>
      </c>
      <c r="N9" s="26">
        <v>0</v>
      </c>
      <c r="O9" s="38">
        <v>0</v>
      </c>
      <c r="P9" s="26">
        <v>0</v>
      </c>
      <c r="Q9" s="39">
        <v>53</v>
      </c>
      <c r="R9" s="26">
        <v>47</v>
      </c>
      <c r="S9" s="26">
        <v>38</v>
      </c>
      <c r="T9" s="38">
        <v>25</v>
      </c>
      <c r="U9" s="26">
        <v>34</v>
      </c>
      <c r="V9" s="26">
        <v>0</v>
      </c>
      <c r="W9" s="40">
        <f t="shared" si="0"/>
        <v>230</v>
      </c>
      <c r="X9" s="41">
        <f t="shared" si="1"/>
        <v>172</v>
      </c>
    </row>
    <row r="10" spans="1:24" ht="12.75">
      <c r="A10" s="4">
        <v>8</v>
      </c>
      <c r="B10" s="2">
        <v>1018</v>
      </c>
      <c r="C10" s="6" t="s">
        <v>100</v>
      </c>
      <c r="D10" s="7">
        <v>94</v>
      </c>
      <c r="E10" s="2" t="s">
        <v>8</v>
      </c>
      <c r="F10" s="2">
        <v>1037</v>
      </c>
      <c r="G10" s="6" t="s">
        <v>92</v>
      </c>
      <c r="H10" s="7">
        <v>94</v>
      </c>
      <c r="I10" s="2" t="s">
        <v>8</v>
      </c>
      <c r="J10" s="7">
        <v>1</v>
      </c>
      <c r="K10" s="26">
        <v>31</v>
      </c>
      <c r="L10" s="38">
        <v>28</v>
      </c>
      <c r="M10" s="26">
        <v>31</v>
      </c>
      <c r="N10" s="26">
        <v>0</v>
      </c>
      <c r="O10" s="38">
        <v>0</v>
      </c>
      <c r="P10" s="26">
        <v>0</v>
      </c>
      <c r="Q10" s="39">
        <v>34</v>
      </c>
      <c r="R10" s="26">
        <v>28</v>
      </c>
      <c r="S10" s="26">
        <v>31</v>
      </c>
      <c r="T10" s="38">
        <v>31</v>
      </c>
      <c r="U10" s="26">
        <v>28</v>
      </c>
      <c r="V10" s="26">
        <v>0</v>
      </c>
      <c r="W10" s="40">
        <f t="shared" si="0"/>
        <v>214</v>
      </c>
      <c r="X10" s="41">
        <f t="shared" si="1"/>
        <v>124</v>
      </c>
    </row>
    <row r="11" spans="1:24" ht="12.75">
      <c r="A11" s="4">
        <v>9</v>
      </c>
      <c r="B11" s="2">
        <v>64021</v>
      </c>
      <c r="C11" s="6" t="s">
        <v>87</v>
      </c>
      <c r="D11" s="7">
        <v>93</v>
      </c>
      <c r="E11" s="2" t="s">
        <v>14</v>
      </c>
      <c r="F11" s="2">
        <v>64038</v>
      </c>
      <c r="G11" s="6" t="s">
        <v>86</v>
      </c>
      <c r="H11" s="7">
        <v>93</v>
      </c>
      <c r="I11" s="2" t="s">
        <v>14</v>
      </c>
      <c r="J11" s="45" t="s">
        <v>116</v>
      </c>
      <c r="K11" s="26">
        <v>25</v>
      </c>
      <c r="L11" s="38">
        <v>0</v>
      </c>
      <c r="M11" s="26">
        <v>0</v>
      </c>
      <c r="N11" s="26">
        <v>0</v>
      </c>
      <c r="O11" s="38">
        <v>0</v>
      </c>
      <c r="P11" s="26">
        <v>0</v>
      </c>
      <c r="Q11" s="39">
        <v>28</v>
      </c>
      <c r="R11" s="26">
        <v>25</v>
      </c>
      <c r="S11" s="26">
        <v>42</v>
      </c>
      <c r="T11" s="38">
        <v>42</v>
      </c>
      <c r="U11" s="26">
        <v>47</v>
      </c>
      <c r="V11" s="26">
        <v>0</v>
      </c>
      <c r="W11" s="40">
        <f t="shared" si="0"/>
        <v>184</v>
      </c>
      <c r="X11" s="41">
        <f t="shared" si="1"/>
        <v>159</v>
      </c>
    </row>
    <row r="12" spans="1:24" ht="12.75">
      <c r="A12" s="4">
        <v>10</v>
      </c>
      <c r="B12" s="2">
        <v>57013</v>
      </c>
      <c r="C12" s="6" t="s">
        <v>177</v>
      </c>
      <c r="D12" s="7">
        <v>81</v>
      </c>
      <c r="E12" s="2" t="s">
        <v>89</v>
      </c>
      <c r="F12" s="2">
        <v>57014</v>
      </c>
      <c r="G12" s="6" t="s">
        <v>178</v>
      </c>
      <c r="H12" s="7">
        <v>83</v>
      </c>
      <c r="I12" s="2" t="s">
        <v>89</v>
      </c>
      <c r="J12" s="7">
        <v>2</v>
      </c>
      <c r="K12" s="26">
        <v>20</v>
      </c>
      <c r="L12" s="38">
        <v>25</v>
      </c>
      <c r="M12" s="26">
        <v>28</v>
      </c>
      <c r="N12" s="26">
        <v>0</v>
      </c>
      <c r="O12" s="38">
        <v>0</v>
      </c>
      <c r="P12" s="26">
        <v>0</v>
      </c>
      <c r="Q12" s="39">
        <v>22</v>
      </c>
      <c r="R12" s="26">
        <v>0</v>
      </c>
      <c r="S12" s="26">
        <v>28</v>
      </c>
      <c r="T12" s="38">
        <v>28</v>
      </c>
      <c r="U12" s="26">
        <v>25</v>
      </c>
      <c r="V12" s="26">
        <v>0</v>
      </c>
      <c r="W12" s="40">
        <f t="shared" si="0"/>
        <v>176</v>
      </c>
      <c r="X12" s="41">
        <f t="shared" si="1"/>
        <v>103</v>
      </c>
    </row>
    <row r="13" spans="1:24" ht="12.75">
      <c r="A13" s="4">
        <v>11</v>
      </c>
      <c r="B13" s="2">
        <v>116023</v>
      </c>
      <c r="C13" s="6" t="s">
        <v>180</v>
      </c>
      <c r="D13" s="45">
        <v>93</v>
      </c>
      <c r="E13" s="2" t="s">
        <v>29</v>
      </c>
      <c r="F13" s="2">
        <v>116009</v>
      </c>
      <c r="G13" s="6" t="s">
        <v>181</v>
      </c>
      <c r="H13" s="45">
        <v>63</v>
      </c>
      <c r="I13" s="2" t="s">
        <v>29</v>
      </c>
      <c r="J13" s="45">
        <v>3</v>
      </c>
      <c r="K13" s="26">
        <v>12</v>
      </c>
      <c r="L13" s="38">
        <v>0</v>
      </c>
      <c r="M13" s="26">
        <v>20</v>
      </c>
      <c r="N13" s="26">
        <v>0</v>
      </c>
      <c r="O13" s="38">
        <v>0</v>
      </c>
      <c r="P13" s="26">
        <v>0</v>
      </c>
      <c r="Q13" s="39">
        <v>18</v>
      </c>
      <c r="R13" s="26">
        <v>18</v>
      </c>
      <c r="S13" s="26">
        <v>22</v>
      </c>
      <c r="T13" s="38">
        <v>20</v>
      </c>
      <c r="U13" s="26">
        <v>20</v>
      </c>
      <c r="V13" s="26">
        <v>0</v>
      </c>
      <c r="W13" s="40">
        <f t="shared" si="0"/>
        <v>112</v>
      </c>
      <c r="X13" s="41">
        <f t="shared" si="1"/>
        <v>80</v>
      </c>
    </row>
    <row r="14" spans="1:24" ht="12.75">
      <c r="A14" s="4">
        <v>12</v>
      </c>
      <c r="B14" s="2">
        <v>132036</v>
      </c>
      <c r="C14" s="6" t="s">
        <v>176</v>
      </c>
      <c r="D14" s="7">
        <v>95</v>
      </c>
      <c r="E14" s="2" t="s">
        <v>82</v>
      </c>
      <c r="F14" s="2">
        <v>132053</v>
      </c>
      <c r="G14" s="6" t="s">
        <v>107</v>
      </c>
      <c r="H14" s="7">
        <v>96</v>
      </c>
      <c r="I14" s="2" t="s">
        <v>82</v>
      </c>
      <c r="J14" s="7">
        <v>1</v>
      </c>
      <c r="K14" s="26">
        <v>18</v>
      </c>
      <c r="L14" s="38">
        <v>14</v>
      </c>
      <c r="M14" s="26">
        <v>22</v>
      </c>
      <c r="N14" s="26">
        <v>0</v>
      </c>
      <c r="O14" s="38">
        <v>0</v>
      </c>
      <c r="P14" s="26">
        <v>0</v>
      </c>
      <c r="Q14" s="39">
        <v>25</v>
      </c>
      <c r="R14" s="26">
        <v>22</v>
      </c>
      <c r="S14" s="26">
        <v>0</v>
      </c>
      <c r="T14" s="38">
        <v>0</v>
      </c>
      <c r="U14" s="26">
        <v>0</v>
      </c>
      <c r="V14" s="26">
        <v>0</v>
      </c>
      <c r="W14" s="40">
        <f t="shared" si="0"/>
        <v>101</v>
      </c>
      <c r="X14" s="41">
        <f t="shared" si="1"/>
        <v>47</v>
      </c>
    </row>
    <row r="15" spans="1:24" ht="12.75">
      <c r="A15" s="4">
        <v>13</v>
      </c>
      <c r="B15" s="2">
        <v>105019</v>
      </c>
      <c r="C15" s="6" t="s">
        <v>71</v>
      </c>
      <c r="D15" s="7">
        <v>89</v>
      </c>
      <c r="E15" s="2" t="s">
        <v>11</v>
      </c>
      <c r="F15" s="2">
        <v>105016</v>
      </c>
      <c r="G15" s="6" t="s">
        <v>46</v>
      </c>
      <c r="H15" s="7">
        <v>55</v>
      </c>
      <c r="I15" s="2" t="s">
        <v>11</v>
      </c>
      <c r="J15" s="7">
        <v>1</v>
      </c>
      <c r="K15" s="26">
        <v>16</v>
      </c>
      <c r="L15" s="38">
        <v>0</v>
      </c>
      <c r="M15" s="26">
        <v>0</v>
      </c>
      <c r="N15" s="26">
        <v>0</v>
      </c>
      <c r="O15" s="38">
        <v>0</v>
      </c>
      <c r="P15" s="26">
        <v>0</v>
      </c>
      <c r="Q15" s="39">
        <v>14</v>
      </c>
      <c r="R15" s="26">
        <v>14</v>
      </c>
      <c r="S15" s="26">
        <v>18</v>
      </c>
      <c r="T15" s="38">
        <v>22</v>
      </c>
      <c r="U15" s="26">
        <v>22</v>
      </c>
      <c r="V15" s="26">
        <v>0</v>
      </c>
      <c r="W15" s="40">
        <f t="shared" si="0"/>
        <v>92</v>
      </c>
      <c r="X15" s="41">
        <f t="shared" si="1"/>
        <v>76</v>
      </c>
    </row>
    <row r="16" spans="1:24" ht="12.75">
      <c r="A16" s="4" t="s">
        <v>217</v>
      </c>
      <c r="B16" s="2">
        <v>36023</v>
      </c>
      <c r="C16" s="6" t="s">
        <v>79</v>
      </c>
      <c r="D16" s="7">
        <v>90</v>
      </c>
      <c r="E16" s="2" t="s">
        <v>80</v>
      </c>
      <c r="F16" s="2">
        <v>36024</v>
      </c>
      <c r="G16" s="6" t="s">
        <v>81</v>
      </c>
      <c r="H16" s="7">
        <v>91</v>
      </c>
      <c r="I16" s="2" t="s">
        <v>80</v>
      </c>
      <c r="J16" s="7">
        <v>1</v>
      </c>
      <c r="K16" s="26">
        <v>14</v>
      </c>
      <c r="L16" s="38">
        <v>16</v>
      </c>
      <c r="M16" s="26">
        <v>10</v>
      </c>
      <c r="N16" s="26">
        <v>0</v>
      </c>
      <c r="O16" s="38">
        <v>0</v>
      </c>
      <c r="P16" s="26">
        <v>0</v>
      </c>
      <c r="Q16" s="39">
        <v>0</v>
      </c>
      <c r="R16" s="26">
        <v>0</v>
      </c>
      <c r="S16" s="26">
        <v>20</v>
      </c>
      <c r="T16" s="38">
        <v>16</v>
      </c>
      <c r="U16" s="26">
        <v>16</v>
      </c>
      <c r="V16" s="26">
        <v>0</v>
      </c>
      <c r="W16" s="40">
        <f t="shared" si="0"/>
        <v>92</v>
      </c>
      <c r="X16" s="41">
        <f t="shared" si="1"/>
        <v>52</v>
      </c>
    </row>
    <row r="17" spans="1:24" ht="12.75">
      <c r="A17" s="4">
        <v>15</v>
      </c>
      <c r="B17" s="2">
        <v>24012</v>
      </c>
      <c r="C17" s="6" t="s">
        <v>110</v>
      </c>
      <c r="D17" s="45">
        <v>92</v>
      </c>
      <c r="E17" s="2" t="s">
        <v>27</v>
      </c>
      <c r="F17" s="2">
        <v>24043</v>
      </c>
      <c r="G17" s="6" t="s">
        <v>88</v>
      </c>
      <c r="H17" s="45">
        <v>91</v>
      </c>
      <c r="I17" s="2" t="s">
        <v>27</v>
      </c>
      <c r="J17" s="7">
        <v>1</v>
      </c>
      <c r="K17" s="26">
        <v>22</v>
      </c>
      <c r="L17" s="38">
        <v>34</v>
      </c>
      <c r="M17" s="26">
        <v>34</v>
      </c>
      <c r="N17" s="26">
        <v>0</v>
      </c>
      <c r="O17" s="38">
        <v>0</v>
      </c>
      <c r="P17" s="26">
        <v>0</v>
      </c>
      <c r="Q17" s="39">
        <v>0</v>
      </c>
      <c r="R17" s="26">
        <v>0</v>
      </c>
      <c r="S17" s="26">
        <v>0</v>
      </c>
      <c r="T17" s="38">
        <v>0</v>
      </c>
      <c r="U17" s="26">
        <v>0</v>
      </c>
      <c r="V17" s="26">
        <v>0</v>
      </c>
      <c r="W17" s="40">
        <f t="shared" si="0"/>
        <v>90</v>
      </c>
      <c r="X17" s="41">
        <f t="shared" si="1"/>
        <v>0</v>
      </c>
    </row>
    <row r="18" spans="1:24" ht="12.75">
      <c r="A18" s="4">
        <v>16</v>
      </c>
      <c r="B18" s="2">
        <v>103013</v>
      </c>
      <c r="C18" s="6" t="s">
        <v>184</v>
      </c>
      <c r="D18" s="7">
        <v>67</v>
      </c>
      <c r="E18" s="2" t="s">
        <v>145</v>
      </c>
      <c r="F18" s="2">
        <v>103034</v>
      </c>
      <c r="G18" s="6" t="s">
        <v>185</v>
      </c>
      <c r="H18" s="7">
        <v>66</v>
      </c>
      <c r="I18" s="2" t="s">
        <v>145</v>
      </c>
      <c r="J18" s="7">
        <v>2</v>
      </c>
      <c r="K18" s="26">
        <v>9</v>
      </c>
      <c r="L18" s="38">
        <v>10</v>
      </c>
      <c r="M18" s="26">
        <v>14</v>
      </c>
      <c r="N18" s="26">
        <v>0</v>
      </c>
      <c r="O18" s="38">
        <v>0</v>
      </c>
      <c r="P18" s="26">
        <v>0</v>
      </c>
      <c r="Q18" s="39">
        <v>12</v>
      </c>
      <c r="R18" s="26">
        <v>10</v>
      </c>
      <c r="S18" s="26">
        <v>14</v>
      </c>
      <c r="T18" s="38">
        <v>14</v>
      </c>
      <c r="U18" s="26">
        <v>14</v>
      </c>
      <c r="V18" s="26">
        <v>0</v>
      </c>
      <c r="W18" s="40">
        <f t="shared" si="0"/>
        <v>87</v>
      </c>
      <c r="X18" s="41">
        <f t="shared" si="1"/>
        <v>54</v>
      </c>
    </row>
    <row r="19" spans="1:24" ht="12.75">
      <c r="A19" s="4">
        <v>17</v>
      </c>
      <c r="B19" s="2">
        <v>64001</v>
      </c>
      <c r="C19" s="6" t="s">
        <v>113</v>
      </c>
      <c r="D19" s="45">
        <v>97</v>
      </c>
      <c r="E19" s="2" t="s">
        <v>14</v>
      </c>
      <c r="F19" s="2">
        <v>64034</v>
      </c>
      <c r="G19" s="6" t="s">
        <v>114</v>
      </c>
      <c r="H19" s="7">
        <v>96</v>
      </c>
      <c r="I19" s="2" t="s">
        <v>14</v>
      </c>
      <c r="J19" s="7">
        <v>1</v>
      </c>
      <c r="K19" s="26">
        <v>10</v>
      </c>
      <c r="L19" s="38">
        <v>9</v>
      </c>
      <c r="M19" s="26">
        <v>8</v>
      </c>
      <c r="N19" s="26">
        <v>0</v>
      </c>
      <c r="O19" s="38">
        <v>0</v>
      </c>
      <c r="P19" s="26">
        <v>0</v>
      </c>
      <c r="Q19" s="39">
        <v>0</v>
      </c>
      <c r="R19" s="26">
        <v>0</v>
      </c>
      <c r="S19" s="26">
        <v>25</v>
      </c>
      <c r="T19" s="38">
        <v>10</v>
      </c>
      <c r="U19" s="26">
        <v>12</v>
      </c>
      <c r="V19" s="26">
        <v>0</v>
      </c>
      <c r="W19" s="40">
        <f t="shared" si="0"/>
        <v>74</v>
      </c>
      <c r="X19" s="41">
        <f t="shared" si="1"/>
        <v>47</v>
      </c>
    </row>
    <row r="20" spans="1:24" ht="12.75">
      <c r="A20" s="4">
        <v>18</v>
      </c>
      <c r="B20" s="2">
        <v>1040</v>
      </c>
      <c r="C20" s="6" t="s">
        <v>60</v>
      </c>
      <c r="D20" s="7">
        <v>86</v>
      </c>
      <c r="E20" s="2" t="s">
        <v>8</v>
      </c>
      <c r="F20" s="2">
        <v>48041</v>
      </c>
      <c r="G20" s="6" t="s">
        <v>69</v>
      </c>
      <c r="H20" s="7">
        <v>87</v>
      </c>
      <c r="I20" s="2" t="s">
        <v>54</v>
      </c>
      <c r="J20" s="7">
        <v>1</v>
      </c>
      <c r="K20" s="26">
        <v>0</v>
      </c>
      <c r="L20" s="38">
        <v>0</v>
      </c>
      <c r="M20" s="26">
        <v>0</v>
      </c>
      <c r="N20" s="26">
        <v>0</v>
      </c>
      <c r="O20" s="38">
        <v>0</v>
      </c>
      <c r="P20" s="26">
        <v>0</v>
      </c>
      <c r="Q20" s="39">
        <v>0</v>
      </c>
      <c r="R20" s="26">
        <v>0</v>
      </c>
      <c r="S20" s="26">
        <v>0</v>
      </c>
      <c r="T20" s="38">
        <v>34</v>
      </c>
      <c r="U20" s="26">
        <v>31</v>
      </c>
      <c r="V20" s="26">
        <v>0</v>
      </c>
      <c r="W20" s="40">
        <f t="shared" si="0"/>
        <v>65</v>
      </c>
      <c r="X20" s="41">
        <f t="shared" si="1"/>
        <v>65</v>
      </c>
    </row>
    <row r="21" spans="1:24" ht="12.75">
      <c r="A21" s="4">
        <v>19</v>
      </c>
      <c r="B21" s="2">
        <v>24040</v>
      </c>
      <c r="C21" s="6" t="s">
        <v>182</v>
      </c>
      <c r="D21" s="7">
        <v>86</v>
      </c>
      <c r="E21" s="2" t="s">
        <v>27</v>
      </c>
      <c r="F21" s="2">
        <v>24037</v>
      </c>
      <c r="G21" s="6" t="s">
        <v>183</v>
      </c>
      <c r="H21" s="7">
        <v>87</v>
      </c>
      <c r="I21" s="2" t="s">
        <v>27</v>
      </c>
      <c r="J21" s="7">
        <v>2</v>
      </c>
      <c r="K21" s="26">
        <v>0</v>
      </c>
      <c r="L21" s="38">
        <v>0</v>
      </c>
      <c r="M21" s="26">
        <v>0</v>
      </c>
      <c r="N21" s="26">
        <v>0</v>
      </c>
      <c r="O21" s="38">
        <v>0</v>
      </c>
      <c r="P21" s="26">
        <v>0</v>
      </c>
      <c r="Q21" s="39">
        <v>16</v>
      </c>
      <c r="R21" s="26">
        <v>16</v>
      </c>
      <c r="S21" s="26">
        <v>0</v>
      </c>
      <c r="T21" s="38">
        <v>12</v>
      </c>
      <c r="U21" s="26">
        <v>18</v>
      </c>
      <c r="V21" s="26">
        <v>0</v>
      </c>
      <c r="W21" s="40">
        <f t="shared" si="0"/>
        <v>62</v>
      </c>
      <c r="X21" s="41">
        <f t="shared" si="1"/>
        <v>62</v>
      </c>
    </row>
    <row r="22" spans="1:24" ht="12.75">
      <c r="A22" s="4">
        <v>20</v>
      </c>
      <c r="B22" s="2">
        <v>23053</v>
      </c>
      <c r="C22" s="6" t="s">
        <v>225</v>
      </c>
      <c r="D22" s="45">
        <v>72</v>
      </c>
      <c r="E22" s="12" t="s">
        <v>226</v>
      </c>
      <c r="F22" s="2">
        <v>57011</v>
      </c>
      <c r="G22" s="6" t="s">
        <v>199</v>
      </c>
      <c r="H22" s="7">
        <v>77</v>
      </c>
      <c r="I22" s="2" t="s">
        <v>89</v>
      </c>
      <c r="K22" s="26">
        <v>0</v>
      </c>
      <c r="L22" s="38">
        <v>31</v>
      </c>
      <c r="M22" s="26">
        <v>25</v>
      </c>
      <c r="N22" s="26">
        <v>0</v>
      </c>
      <c r="O22" s="38">
        <v>0</v>
      </c>
      <c r="P22" s="26">
        <v>0</v>
      </c>
      <c r="Q22" s="39">
        <v>0</v>
      </c>
      <c r="R22" s="26">
        <v>0</v>
      </c>
      <c r="S22" s="26">
        <v>0</v>
      </c>
      <c r="T22" s="38">
        <v>0</v>
      </c>
      <c r="U22" s="26">
        <v>0</v>
      </c>
      <c r="V22" s="26">
        <v>0</v>
      </c>
      <c r="W22" s="40">
        <f t="shared" si="0"/>
        <v>56</v>
      </c>
      <c r="X22" s="41">
        <f t="shared" si="1"/>
        <v>0</v>
      </c>
    </row>
    <row r="23" spans="1:24" ht="12.75">
      <c r="A23" s="4">
        <v>21</v>
      </c>
      <c r="B23" s="2">
        <v>12062</v>
      </c>
      <c r="C23" s="6" t="s">
        <v>179</v>
      </c>
      <c r="D23" s="7">
        <v>98</v>
      </c>
      <c r="E23" s="2" t="s">
        <v>70</v>
      </c>
      <c r="F23" s="2">
        <v>1016</v>
      </c>
      <c r="G23" s="6" t="s">
        <v>147</v>
      </c>
      <c r="H23" s="7">
        <v>96</v>
      </c>
      <c r="I23" s="2" t="s">
        <v>8</v>
      </c>
      <c r="J23" s="7">
        <v>3</v>
      </c>
      <c r="K23" s="26">
        <v>7</v>
      </c>
      <c r="L23" s="38">
        <v>0</v>
      </c>
      <c r="M23" s="26">
        <v>0</v>
      </c>
      <c r="N23" s="26">
        <v>0</v>
      </c>
      <c r="O23" s="38">
        <v>0</v>
      </c>
      <c r="P23" s="26">
        <v>0</v>
      </c>
      <c r="Q23" s="39">
        <v>20</v>
      </c>
      <c r="R23" s="26">
        <v>12</v>
      </c>
      <c r="S23" s="26">
        <v>16</v>
      </c>
      <c r="T23" s="38">
        <v>0</v>
      </c>
      <c r="U23" s="26">
        <v>0</v>
      </c>
      <c r="V23" s="26">
        <v>0</v>
      </c>
      <c r="W23" s="40">
        <f t="shared" si="0"/>
        <v>55</v>
      </c>
      <c r="X23" s="41">
        <f t="shared" si="1"/>
        <v>48</v>
      </c>
    </row>
    <row r="24" spans="1:24" ht="12.75">
      <c r="A24" s="4">
        <v>22</v>
      </c>
      <c r="B24" s="2">
        <v>132051</v>
      </c>
      <c r="C24" s="6" t="s">
        <v>106</v>
      </c>
      <c r="D24" s="7">
        <v>95</v>
      </c>
      <c r="E24" s="2" t="s">
        <v>82</v>
      </c>
      <c r="F24" s="2">
        <v>132037</v>
      </c>
      <c r="G24" s="6" t="s">
        <v>198</v>
      </c>
      <c r="H24" s="7">
        <v>95</v>
      </c>
      <c r="I24" s="2" t="s">
        <v>82</v>
      </c>
      <c r="J24" s="7">
        <v>1</v>
      </c>
      <c r="K24" s="26">
        <v>0</v>
      </c>
      <c r="L24" s="38">
        <v>20</v>
      </c>
      <c r="M24" s="26">
        <v>9</v>
      </c>
      <c r="N24" s="26">
        <v>0</v>
      </c>
      <c r="O24" s="38">
        <v>0</v>
      </c>
      <c r="P24" s="26">
        <v>0</v>
      </c>
      <c r="Q24" s="39">
        <v>0</v>
      </c>
      <c r="R24" s="26">
        <v>20</v>
      </c>
      <c r="S24" s="26">
        <v>0</v>
      </c>
      <c r="T24" s="38">
        <v>0</v>
      </c>
      <c r="U24" s="26">
        <v>0</v>
      </c>
      <c r="V24" s="26">
        <v>0</v>
      </c>
      <c r="W24" s="40">
        <f t="shared" si="0"/>
        <v>49</v>
      </c>
      <c r="X24" s="41">
        <f t="shared" si="1"/>
        <v>20</v>
      </c>
    </row>
    <row r="25" spans="1:24" ht="12.75">
      <c r="A25" s="4">
        <v>23</v>
      </c>
      <c r="B25" s="2">
        <v>24032</v>
      </c>
      <c r="C25" s="6" t="s">
        <v>130</v>
      </c>
      <c r="D25" s="7">
        <v>85</v>
      </c>
      <c r="E25" s="2" t="s">
        <v>227</v>
      </c>
      <c r="F25" s="2">
        <v>24031</v>
      </c>
      <c r="G25" s="6" t="s">
        <v>105</v>
      </c>
      <c r="H25" s="7">
        <v>85</v>
      </c>
      <c r="I25" s="2" t="s">
        <v>228</v>
      </c>
      <c r="J25" s="7">
        <v>2</v>
      </c>
      <c r="K25" s="26">
        <v>0</v>
      </c>
      <c r="L25" s="38">
        <v>22</v>
      </c>
      <c r="M25" s="26">
        <v>12</v>
      </c>
      <c r="N25" s="26">
        <v>0</v>
      </c>
      <c r="O25" s="38">
        <v>0</v>
      </c>
      <c r="P25" s="26">
        <v>0</v>
      </c>
      <c r="Q25" s="39">
        <v>0</v>
      </c>
      <c r="R25" s="26">
        <v>0</v>
      </c>
      <c r="S25" s="26">
        <v>0</v>
      </c>
      <c r="T25" s="38">
        <v>0</v>
      </c>
      <c r="U25" s="26">
        <v>0</v>
      </c>
      <c r="V25" s="26">
        <v>0</v>
      </c>
      <c r="W25" s="40">
        <f t="shared" si="0"/>
        <v>34</v>
      </c>
      <c r="X25" s="41">
        <f t="shared" si="1"/>
        <v>0</v>
      </c>
    </row>
    <row r="26" spans="1:24" ht="12.75">
      <c r="A26" s="4" t="s">
        <v>217</v>
      </c>
      <c r="B26" s="2">
        <v>108033</v>
      </c>
      <c r="C26" s="6" t="s">
        <v>78</v>
      </c>
      <c r="D26" s="7">
        <v>92</v>
      </c>
      <c r="E26" s="2" t="s">
        <v>77</v>
      </c>
      <c r="F26" s="2">
        <v>119010</v>
      </c>
      <c r="G26" s="6" t="s">
        <v>229</v>
      </c>
      <c r="H26" s="7">
        <v>92</v>
      </c>
      <c r="I26" s="2" t="s">
        <v>7</v>
      </c>
      <c r="J26" s="7">
        <v>3</v>
      </c>
      <c r="K26" s="26">
        <v>0</v>
      </c>
      <c r="L26" s="38">
        <v>18</v>
      </c>
      <c r="M26" s="26">
        <v>16</v>
      </c>
      <c r="N26" s="26">
        <v>0</v>
      </c>
      <c r="O26" s="38">
        <v>0</v>
      </c>
      <c r="P26" s="26">
        <v>0</v>
      </c>
      <c r="Q26" s="39">
        <v>0</v>
      </c>
      <c r="R26" s="26">
        <v>0</v>
      </c>
      <c r="S26" s="26">
        <v>0</v>
      </c>
      <c r="T26" s="38">
        <v>0</v>
      </c>
      <c r="U26" s="26">
        <v>0</v>
      </c>
      <c r="V26" s="26">
        <v>0</v>
      </c>
      <c r="W26" s="40">
        <f t="shared" si="0"/>
        <v>34</v>
      </c>
      <c r="X26" s="41">
        <f t="shared" si="1"/>
        <v>0</v>
      </c>
    </row>
    <row r="27" spans="1:24" ht="12.75">
      <c r="A27" s="4">
        <v>25</v>
      </c>
      <c r="B27" s="2">
        <v>44017</v>
      </c>
      <c r="C27" s="6" t="s">
        <v>195</v>
      </c>
      <c r="D27" s="7">
        <v>70</v>
      </c>
      <c r="E27" s="2" t="s">
        <v>196</v>
      </c>
      <c r="F27" s="2">
        <v>44016</v>
      </c>
      <c r="G27" s="6" t="s">
        <v>197</v>
      </c>
      <c r="H27" s="7">
        <v>69</v>
      </c>
      <c r="I27" s="2" t="s">
        <v>196</v>
      </c>
      <c r="J27" s="45">
        <v>3</v>
      </c>
      <c r="K27" s="26">
        <v>6</v>
      </c>
      <c r="L27" s="38">
        <v>7</v>
      </c>
      <c r="M27" s="26">
        <v>5</v>
      </c>
      <c r="N27" s="26">
        <v>0</v>
      </c>
      <c r="O27" s="38">
        <v>0</v>
      </c>
      <c r="P27" s="26">
        <v>0</v>
      </c>
      <c r="Q27" s="39">
        <v>7</v>
      </c>
      <c r="R27" s="26">
        <v>8</v>
      </c>
      <c r="S27" s="26">
        <v>0</v>
      </c>
      <c r="T27" s="38">
        <v>0</v>
      </c>
      <c r="U27" s="26">
        <v>0</v>
      </c>
      <c r="V27" s="26">
        <v>0</v>
      </c>
      <c r="W27" s="40">
        <f t="shared" si="0"/>
        <v>33</v>
      </c>
      <c r="X27" s="41">
        <f t="shared" si="1"/>
        <v>15</v>
      </c>
    </row>
    <row r="28" spans="1:24" ht="12.75">
      <c r="A28" s="4">
        <v>26</v>
      </c>
      <c r="B28" s="2">
        <v>1027</v>
      </c>
      <c r="C28" s="6" t="s">
        <v>212</v>
      </c>
      <c r="D28" s="7">
        <v>71</v>
      </c>
      <c r="E28" s="2" t="s">
        <v>8</v>
      </c>
      <c r="F28" s="2">
        <v>1024</v>
      </c>
      <c r="G28" s="6" t="s">
        <v>213</v>
      </c>
      <c r="H28" s="7">
        <v>74</v>
      </c>
      <c r="I28" s="2" t="s">
        <v>8</v>
      </c>
      <c r="J28" s="7">
        <v>3</v>
      </c>
      <c r="K28" s="26">
        <v>0</v>
      </c>
      <c r="L28" s="38">
        <v>0</v>
      </c>
      <c r="M28" s="26">
        <v>0</v>
      </c>
      <c r="N28" s="26">
        <v>0</v>
      </c>
      <c r="O28" s="38">
        <v>0</v>
      </c>
      <c r="P28" s="26">
        <v>0</v>
      </c>
      <c r="Q28" s="39">
        <v>0</v>
      </c>
      <c r="R28" s="26">
        <v>0</v>
      </c>
      <c r="S28" s="26">
        <v>0</v>
      </c>
      <c r="T28" s="38">
        <v>18</v>
      </c>
      <c r="U28" s="26">
        <v>10</v>
      </c>
      <c r="V28" s="26">
        <v>0</v>
      </c>
      <c r="W28" s="40">
        <f t="shared" si="0"/>
        <v>28</v>
      </c>
      <c r="X28" s="41">
        <f t="shared" si="1"/>
        <v>28</v>
      </c>
    </row>
    <row r="29" spans="1:24" ht="12.75">
      <c r="A29" s="4">
        <v>27</v>
      </c>
      <c r="B29" s="2">
        <v>64005</v>
      </c>
      <c r="C29" s="6" t="s">
        <v>210</v>
      </c>
      <c r="D29" s="7">
        <v>86</v>
      </c>
      <c r="E29" s="2" t="s">
        <v>14</v>
      </c>
      <c r="F29" s="2">
        <v>64033</v>
      </c>
      <c r="G29" s="6" t="s">
        <v>211</v>
      </c>
      <c r="H29" s="7">
        <v>87</v>
      </c>
      <c r="I29" s="2" t="s">
        <v>14</v>
      </c>
      <c r="J29" s="7">
        <v>2</v>
      </c>
      <c r="K29" s="26">
        <v>8</v>
      </c>
      <c r="L29" s="38">
        <v>0</v>
      </c>
      <c r="M29" s="26">
        <v>0</v>
      </c>
      <c r="N29" s="26">
        <v>0</v>
      </c>
      <c r="O29" s="38">
        <v>0</v>
      </c>
      <c r="P29" s="26">
        <v>0</v>
      </c>
      <c r="Q29" s="39">
        <v>0</v>
      </c>
      <c r="R29" s="26">
        <v>0</v>
      </c>
      <c r="S29" s="26">
        <v>12</v>
      </c>
      <c r="T29" s="38">
        <v>0</v>
      </c>
      <c r="U29" s="26">
        <v>0</v>
      </c>
      <c r="V29" s="26">
        <v>0</v>
      </c>
      <c r="W29" s="40">
        <f t="shared" si="0"/>
        <v>20</v>
      </c>
      <c r="X29" s="41">
        <f t="shared" si="1"/>
        <v>12</v>
      </c>
    </row>
    <row r="30" spans="1:24" ht="12.75">
      <c r="A30" s="4">
        <v>28</v>
      </c>
      <c r="B30" s="8">
        <v>89011</v>
      </c>
      <c r="C30" s="6" t="s">
        <v>189</v>
      </c>
      <c r="D30" s="7">
        <v>60</v>
      </c>
      <c r="E30" s="2" t="s">
        <v>190</v>
      </c>
      <c r="F30" s="2">
        <v>89012</v>
      </c>
      <c r="G30" s="6" t="s">
        <v>191</v>
      </c>
      <c r="H30" s="7">
        <v>78</v>
      </c>
      <c r="I30" s="2" t="s">
        <v>192</v>
      </c>
      <c r="J30" s="45">
        <v>0</v>
      </c>
      <c r="K30" s="26">
        <v>0</v>
      </c>
      <c r="L30" s="38">
        <v>0</v>
      </c>
      <c r="M30" s="26">
        <v>0</v>
      </c>
      <c r="N30" s="26">
        <v>0</v>
      </c>
      <c r="O30" s="38">
        <v>0</v>
      </c>
      <c r="P30" s="26">
        <v>0</v>
      </c>
      <c r="Q30" s="39">
        <v>9</v>
      </c>
      <c r="R30" s="26">
        <v>9</v>
      </c>
      <c r="S30" s="26">
        <v>0</v>
      </c>
      <c r="T30" s="38">
        <v>0</v>
      </c>
      <c r="U30" s="26">
        <v>0</v>
      </c>
      <c r="V30" s="26">
        <v>0</v>
      </c>
      <c r="W30" s="40">
        <f t="shared" si="0"/>
        <v>18</v>
      </c>
      <c r="X30" s="41">
        <f t="shared" si="1"/>
        <v>18</v>
      </c>
    </row>
    <row r="31" spans="1:24" ht="12.75">
      <c r="A31" s="4">
        <v>29</v>
      </c>
      <c r="B31" s="2">
        <v>24024</v>
      </c>
      <c r="C31" s="6" t="s">
        <v>193</v>
      </c>
      <c r="D31" s="7">
        <v>88</v>
      </c>
      <c r="E31" s="2" t="s">
        <v>27</v>
      </c>
      <c r="F31" s="2">
        <v>24029</v>
      </c>
      <c r="G31" s="6" t="s">
        <v>194</v>
      </c>
      <c r="H31" s="7">
        <v>84</v>
      </c>
      <c r="I31" s="2" t="s">
        <v>27</v>
      </c>
      <c r="J31" s="7">
        <v>3</v>
      </c>
      <c r="K31" s="26">
        <v>0</v>
      </c>
      <c r="L31" s="38">
        <v>0</v>
      </c>
      <c r="M31" s="26">
        <v>6</v>
      </c>
      <c r="N31" s="26">
        <v>0</v>
      </c>
      <c r="O31" s="38">
        <v>0</v>
      </c>
      <c r="P31" s="26">
        <v>0</v>
      </c>
      <c r="Q31" s="39">
        <v>8</v>
      </c>
      <c r="R31" s="26">
        <v>0</v>
      </c>
      <c r="S31" s="26">
        <v>0</v>
      </c>
      <c r="T31" s="38">
        <v>0</v>
      </c>
      <c r="U31" s="26">
        <v>0</v>
      </c>
      <c r="V31" s="26">
        <v>0</v>
      </c>
      <c r="W31" s="40">
        <f t="shared" si="0"/>
        <v>14</v>
      </c>
      <c r="X31" s="41">
        <f t="shared" si="1"/>
        <v>8</v>
      </c>
    </row>
    <row r="32" spans="1:24" ht="12.75">
      <c r="A32" s="4">
        <v>30</v>
      </c>
      <c r="B32" s="2">
        <v>51012</v>
      </c>
      <c r="C32" s="6" t="s">
        <v>186</v>
      </c>
      <c r="D32" s="7">
        <v>64</v>
      </c>
      <c r="E32" s="2" t="s">
        <v>187</v>
      </c>
      <c r="F32" s="2">
        <v>51015</v>
      </c>
      <c r="G32" s="6" t="s">
        <v>188</v>
      </c>
      <c r="H32" s="7">
        <v>75</v>
      </c>
      <c r="I32" s="2" t="s">
        <v>187</v>
      </c>
      <c r="J32" s="45">
        <v>0</v>
      </c>
      <c r="K32" s="26">
        <v>0</v>
      </c>
      <c r="L32" s="38">
        <v>0</v>
      </c>
      <c r="M32" s="26">
        <v>0</v>
      </c>
      <c r="N32" s="26">
        <v>0</v>
      </c>
      <c r="O32" s="38">
        <v>0</v>
      </c>
      <c r="P32" s="26">
        <v>0</v>
      </c>
      <c r="Q32" s="39">
        <v>10</v>
      </c>
      <c r="R32" s="26">
        <v>0</v>
      </c>
      <c r="S32" s="26">
        <v>0</v>
      </c>
      <c r="T32" s="38">
        <v>0</v>
      </c>
      <c r="U32" s="26">
        <v>0</v>
      </c>
      <c r="V32" s="26">
        <v>0</v>
      </c>
      <c r="W32" s="40">
        <f t="shared" si="0"/>
        <v>10</v>
      </c>
      <c r="X32" s="41">
        <f t="shared" si="1"/>
        <v>10</v>
      </c>
    </row>
    <row r="33" spans="1:24" ht="12.75">
      <c r="A33" s="4">
        <v>31</v>
      </c>
      <c r="B33" s="2">
        <v>24037</v>
      </c>
      <c r="C33" s="6" t="s">
        <v>183</v>
      </c>
      <c r="D33" s="7">
        <v>87</v>
      </c>
      <c r="E33" s="2" t="s">
        <v>227</v>
      </c>
      <c r="F33" s="2">
        <v>24040</v>
      </c>
      <c r="G33" s="6" t="s">
        <v>182</v>
      </c>
      <c r="H33" s="7">
        <v>86</v>
      </c>
      <c r="I33" s="2" t="s">
        <v>27</v>
      </c>
      <c r="J33" s="7">
        <v>2</v>
      </c>
      <c r="K33" s="26">
        <v>0</v>
      </c>
      <c r="L33" s="38">
        <v>8</v>
      </c>
      <c r="M33" s="26">
        <v>0</v>
      </c>
      <c r="N33" s="26">
        <v>0</v>
      </c>
      <c r="O33" s="38">
        <v>0</v>
      </c>
      <c r="P33" s="26">
        <v>0</v>
      </c>
      <c r="Q33" s="39">
        <v>0</v>
      </c>
      <c r="R33" s="26">
        <v>0</v>
      </c>
      <c r="S33" s="26">
        <v>0</v>
      </c>
      <c r="T33" s="38">
        <v>0</v>
      </c>
      <c r="U33" s="26">
        <v>0</v>
      </c>
      <c r="V33" s="26">
        <v>0</v>
      </c>
      <c r="W33" s="40">
        <f t="shared" si="0"/>
        <v>8</v>
      </c>
      <c r="X33" s="41">
        <f t="shared" si="1"/>
        <v>0</v>
      </c>
    </row>
    <row r="34" spans="1:24" ht="12.75">
      <c r="A34" s="4">
        <v>32</v>
      </c>
      <c r="B34" s="2">
        <v>93006</v>
      </c>
      <c r="C34" s="6" t="s">
        <v>230</v>
      </c>
      <c r="D34" s="45">
        <v>76</v>
      </c>
      <c r="E34" s="2" t="s">
        <v>231</v>
      </c>
      <c r="F34" s="2">
        <v>93004</v>
      </c>
      <c r="G34" s="6" t="s">
        <v>232</v>
      </c>
      <c r="H34" s="7">
        <v>76</v>
      </c>
      <c r="I34" s="2" t="s">
        <v>231</v>
      </c>
      <c r="J34" s="7">
        <v>3</v>
      </c>
      <c r="K34" s="26">
        <v>0</v>
      </c>
      <c r="L34" s="38">
        <v>0</v>
      </c>
      <c r="M34" s="26">
        <v>7</v>
      </c>
      <c r="N34" s="26">
        <v>0</v>
      </c>
      <c r="O34" s="38">
        <v>0</v>
      </c>
      <c r="P34" s="26">
        <v>0</v>
      </c>
      <c r="Q34" s="39">
        <v>0</v>
      </c>
      <c r="R34" s="26">
        <v>0</v>
      </c>
      <c r="S34" s="26">
        <v>0</v>
      </c>
      <c r="T34" s="38">
        <v>0</v>
      </c>
      <c r="U34" s="26">
        <v>0</v>
      </c>
      <c r="V34" s="26">
        <v>0</v>
      </c>
      <c r="W34" s="40">
        <f t="shared" si="0"/>
        <v>7</v>
      </c>
      <c r="X34" s="41">
        <f t="shared" si="1"/>
        <v>0</v>
      </c>
    </row>
    <row r="35" spans="1:24" ht="12.75">
      <c r="A35" s="4"/>
      <c r="B35" s="2"/>
      <c r="C35" s="6"/>
      <c r="E35" s="2"/>
      <c r="F35" s="2"/>
      <c r="G35" s="6"/>
      <c r="H35" s="7"/>
      <c r="I35" s="2"/>
      <c r="J35" s="7"/>
      <c r="K35" s="26"/>
      <c r="L35" s="38"/>
      <c r="M35" s="26"/>
      <c r="N35" s="26"/>
      <c r="O35" s="38"/>
      <c r="P35" s="26"/>
      <c r="Q35" s="39"/>
      <c r="R35" s="26"/>
      <c r="S35" s="26"/>
      <c r="T35" s="38"/>
      <c r="U35" s="26"/>
      <c r="V35" s="26"/>
      <c r="W35" s="40"/>
      <c r="X35" s="41"/>
    </row>
    <row r="36" spans="1:10" ht="12.75">
      <c r="A36" s="4"/>
      <c r="B36" s="2"/>
      <c r="C36" s="6"/>
      <c r="E36" s="2"/>
      <c r="F36" s="2"/>
      <c r="G36" s="6"/>
      <c r="H36" s="7"/>
      <c r="I36" s="2"/>
      <c r="J36" s="7"/>
    </row>
    <row r="37" spans="1:10" ht="12.75">
      <c r="A37" s="4"/>
      <c r="B37" s="2"/>
      <c r="C37" s="6"/>
      <c r="D37" s="7"/>
      <c r="E37" s="2"/>
      <c r="F37" s="2"/>
      <c r="G37" s="6"/>
      <c r="H37" s="7"/>
      <c r="I37" s="2"/>
      <c r="J37" s="7"/>
    </row>
    <row r="38" spans="1:10" ht="12.75">
      <c r="A38" s="4"/>
      <c r="B38" s="2"/>
      <c r="C38" s="6"/>
      <c r="D38" s="7"/>
      <c r="E38" s="2"/>
      <c r="F38" s="2"/>
      <c r="G38" s="6"/>
      <c r="H38" s="7"/>
      <c r="I38" s="2"/>
      <c r="J38" s="7"/>
    </row>
    <row r="39" spans="1:10" ht="12.75">
      <c r="A39" s="4"/>
      <c r="B39" s="2"/>
      <c r="C39" s="6"/>
      <c r="D39" s="7"/>
      <c r="E39" s="2"/>
      <c r="F39" s="2"/>
      <c r="G39" s="6"/>
      <c r="H39" s="7"/>
      <c r="I39" s="2"/>
      <c r="J39" s="7"/>
    </row>
    <row r="40" spans="1:10" ht="12.75">
      <c r="A40" s="4"/>
      <c r="B40" s="2"/>
      <c r="C40" s="6"/>
      <c r="D40" s="7"/>
      <c r="E40" s="2"/>
      <c r="F40" s="2"/>
      <c r="G40" s="6"/>
      <c r="H40" s="7"/>
      <c r="I40" s="2"/>
      <c r="J40" s="7"/>
    </row>
    <row r="41" spans="1:10" ht="12.75">
      <c r="A41" s="4"/>
      <c r="B41" s="2"/>
      <c r="C41" s="6"/>
      <c r="E41" s="2"/>
      <c r="F41" s="2"/>
      <c r="G41" s="6"/>
      <c r="I41" s="2"/>
      <c r="J41" s="7"/>
    </row>
    <row r="42" spans="1:10" ht="12.75">
      <c r="A42" s="4"/>
      <c r="B42" s="2"/>
      <c r="C42" s="6"/>
      <c r="E42" s="2"/>
      <c r="F42" s="2"/>
      <c r="G42" s="6"/>
      <c r="H42" s="7"/>
      <c r="I42" s="2"/>
      <c r="J42" s="7"/>
    </row>
  </sheetData>
  <mergeCells count="2">
    <mergeCell ref="K1:P1"/>
    <mergeCell ref="Q1:V1"/>
  </mergeCells>
  <printOptions/>
  <pageMargins left="0.75" right="0.75" top="1" bottom="1" header="0.4921259845" footer="0.4921259845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pane xSplit="6" ySplit="2" topLeftCell="G3" activePane="bottomRight" state="frozen"/>
      <selection pane="topLeft" activeCell="G32" sqref="G32:T32"/>
      <selection pane="topRight" activeCell="G32" sqref="G32:T32"/>
      <selection pane="bottomLeft" activeCell="G32" sqref="G32:T32"/>
      <selection pane="bottomRight" activeCell="Q17" sqref="Q17"/>
    </sheetView>
  </sheetViews>
  <sheetFormatPr defaultColWidth="9.00390625" defaultRowHeight="12.75"/>
  <cols>
    <col min="1" max="1" width="3.75390625" style="10" customWidth="1"/>
    <col min="2" max="2" width="7.125" style="23" customWidth="1"/>
    <col min="3" max="3" width="18.75390625" style="23" customWidth="1"/>
    <col min="4" max="4" width="3.75390625" style="24" customWidth="1"/>
    <col min="5" max="5" width="3.75390625" style="23" customWidth="1"/>
    <col min="6" max="6" width="9.25390625" style="23" customWidth="1"/>
    <col min="7" max="18" width="4.25390625" style="23" customWidth="1"/>
    <col min="19" max="19" width="5.75390625" style="5" customWidth="1"/>
    <col min="20" max="20" width="5.25390625" style="1" customWidth="1"/>
    <col min="21" max="21" width="5.75390625" style="1" customWidth="1"/>
  </cols>
  <sheetData>
    <row r="1" spans="7:20" ht="12.75">
      <c r="G1" s="51" t="s">
        <v>61</v>
      </c>
      <c r="H1" s="51"/>
      <c r="I1" s="51"/>
      <c r="J1" s="51"/>
      <c r="K1" s="51"/>
      <c r="L1" s="52"/>
      <c r="M1" s="53" t="s">
        <v>99</v>
      </c>
      <c r="N1" s="51"/>
      <c r="O1" s="51"/>
      <c r="P1" s="51"/>
      <c r="Q1" s="51"/>
      <c r="R1" s="51"/>
      <c r="S1" s="22"/>
      <c r="T1" s="2"/>
    </row>
    <row r="2" spans="1:21" ht="58.5">
      <c r="A2" s="11" t="s">
        <v>0</v>
      </c>
      <c r="B2" s="20" t="s">
        <v>6</v>
      </c>
      <c r="C2" s="20" t="s">
        <v>1</v>
      </c>
      <c r="D2" s="20" t="s">
        <v>2</v>
      </c>
      <c r="E2" s="20" t="s">
        <v>3</v>
      </c>
      <c r="F2" s="20" t="s">
        <v>4</v>
      </c>
      <c r="G2" s="32" t="s">
        <v>108</v>
      </c>
      <c r="H2" s="32" t="s">
        <v>122</v>
      </c>
      <c r="I2" s="32" t="s">
        <v>123</v>
      </c>
      <c r="J2" s="32" t="s">
        <v>120</v>
      </c>
      <c r="K2" s="32" t="s">
        <v>121</v>
      </c>
      <c r="L2" s="32" t="s">
        <v>124</v>
      </c>
      <c r="M2" s="33" t="s">
        <v>126</v>
      </c>
      <c r="N2" s="49" t="s">
        <v>127</v>
      </c>
      <c r="O2" s="49" t="s">
        <v>109</v>
      </c>
      <c r="P2" s="49" t="s">
        <v>118</v>
      </c>
      <c r="Q2" s="32" t="s">
        <v>119</v>
      </c>
      <c r="R2" s="32" t="s">
        <v>125</v>
      </c>
      <c r="S2" s="50" t="s">
        <v>5</v>
      </c>
      <c r="T2" s="35" t="s">
        <v>64</v>
      </c>
      <c r="U2"/>
    </row>
    <row r="3" spans="1:21" ht="14.25" customHeight="1">
      <c r="A3" s="10">
        <v>1</v>
      </c>
      <c r="B3" s="23">
        <v>24035</v>
      </c>
      <c r="C3" s="25" t="s">
        <v>117</v>
      </c>
      <c r="D3" s="24">
        <v>87</v>
      </c>
      <c r="E3" s="26" t="s">
        <v>116</v>
      </c>
      <c r="F3" s="23" t="s">
        <v>27</v>
      </c>
      <c r="G3" s="26">
        <v>53</v>
      </c>
      <c r="H3" s="38">
        <v>42</v>
      </c>
      <c r="I3" s="26">
        <v>60</v>
      </c>
      <c r="J3" s="26">
        <v>0</v>
      </c>
      <c r="K3" s="38">
        <v>0</v>
      </c>
      <c r="L3" s="26">
        <v>0</v>
      </c>
      <c r="M3" s="39">
        <v>0</v>
      </c>
      <c r="N3" s="26">
        <v>0</v>
      </c>
      <c r="O3" s="26">
        <v>60</v>
      </c>
      <c r="P3" s="38">
        <v>0</v>
      </c>
      <c r="Q3" s="26">
        <v>0</v>
      </c>
      <c r="R3" s="26">
        <v>0</v>
      </c>
      <c r="S3" s="40">
        <v>113</v>
      </c>
      <c r="T3" s="41">
        <v>60</v>
      </c>
      <c r="U3"/>
    </row>
    <row r="4" spans="1:21" ht="12.75">
      <c r="A4" s="10" t="s">
        <v>217</v>
      </c>
      <c r="B4" s="12">
        <v>57074</v>
      </c>
      <c r="C4" s="13" t="s">
        <v>72</v>
      </c>
      <c r="D4" s="14">
        <v>91</v>
      </c>
      <c r="E4" s="14">
        <v>2</v>
      </c>
      <c r="F4" s="30" t="s">
        <v>89</v>
      </c>
      <c r="G4" s="26">
        <v>60</v>
      </c>
      <c r="H4" s="38">
        <v>60</v>
      </c>
      <c r="I4" s="26">
        <v>53</v>
      </c>
      <c r="J4" s="26">
        <v>0</v>
      </c>
      <c r="K4" s="38">
        <v>0</v>
      </c>
      <c r="L4" s="26">
        <v>0</v>
      </c>
      <c r="M4" s="39">
        <v>0</v>
      </c>
      <c r="N4" s="26">
        <v>0</v>
      </c>
      <c r="O4" s="26">
        <v>53</v>
      </c>
      <c r="P4" s="38">
        <v>0</v>
      </c>
      <c r="Q4" s="26">
        <v>0</v>
      </c>
      <c r="R4" s="26">
        <v>0</v>
      </c>
      <c r="S4" s="40">
        <v>113</v>
      </c>
      <c r="T4" s="41">
        <v>53</v>
      </c>
      <c r="U4"/>
    </row>
    <row r="5" spans="1:21" ht="12.75">
      <c r="A5" s="10">
        <v>3</v>
      </c>
      <c r="B5" s="12">
        <v>103007</v>
      </c>
      <c r="C5" s="13" t="s">
        <v>161</v>
      </c>
      <c r="D5" s="14">
        <v>98</v>
      </c>
      <c r="E5" s="14">
        <v>2</v>
      </c>
      <c r="F5" s="48" t="s">
        <v>145</v>
      </c>
      <c r="G5" s="26">
        <v>0</v>
      </c>
      <c r="H5" s="38">
        <v>53</v>
      </c>
      <c r="I5" s="26">
        <v>47</v>
      </c>
      <c r="J5" s="26">
        <v>0</v>
      </c>
      <c r="K5" s="38">
        <v>0</v>
      </c>
      <c r="L5" s="26">
        <v>0</v>
      </c>
      <c r="M5" s="39">
        <v>0</v>
      </c>
      <c r="N5" s="26">
        <v>0</v>
      </c>
      <c r="O5" s="26">
        <v>0</v>
      </c>
      <c r="P5" s="38">
        <v>0</v>
      </c>
      <c r="Q5" s="26">
        <v>0</v>
      </c>
      <c r="R5" s="26">
        <v>0</v>
      </c>
      <c r="S5" s="40">
        <f>SUM(G5:R5)-MIN(G5:L5)-SMALL(G5:L5,2)-MIN(M5:R5)-SMALL(M5:R5,2)</f>
        <v>100</v>
      </c>
      <c r="T5" s="41">
        <f>SUM(M5:R5)-MIN(M5:R5)-SMALL(M5:R5,2)</f>
        <v>0</v>
      </c>
      <c r="U5"/>
    </row>
    <row r="6" spans="1:21" ht="12.75">
      <c r="A6" s="10">
        <v>4</v>
      </c>
      <c r="B6" s="21">
        <v>89005</v>
      </c>
      <c r="C6" s="28" t="s">
        <v>215</v>
      </c>
      <c r="D6" s="26">
        <v>84</v>
      </c>
      <c r="E6" s="26">
        <v>3</v>
      </c>
      <c r="F6" s="21" t="s">
        <v>190</v>
      </c>
      <c r="G6" s="26">
        <v>47</v>
      </c>
      <c r="H6" s="38">
        <v>47</v>
      </c>
      <c r="I6" s="26">
        <v>42</v>
      </c>
      <c r="J6" s="26">
        <v>0</v>
      </c>
      <c r="K6" s="38">
        <v>0</v>
      </c>
      <c r="L6" s="26">
        <v>0</v>
      </c>
      <c r="M6" s="39">
        <v>0</v>
      </c>
      <c r="N6" s="26">
        <v>0</v>
      </c>
      <c r="O6" s="26">
        <v>42</v>
      </c>
      <c r="P6" s="38">
        <v>0</v>
      </c>
      <c r="Q6" s="26">
        <v>0</v>
      </c>
      <c r="R6" s="26">
        <v>0</v>
      </c>
      <c r="S6" s="40">
        <v>89</v>
      </c>
      <c r="T6" s="41">
        <v>42</v>
      </c>
      <c r="U6"/>
    </row>
    <row r="7" spans="1:21" ht="12.75">
      <c r="A7" s="10">
        <v>5</v>
      </c>
      <c r="B7" s="21">
        <v>24044</v>
      </c>
      <c r="C7" s="28" t="s">
        <v>49</v>
      </c>
      <c r="D7" s="26">
        <v>85</v>
      </c>
      <c r="E7" s="26">
        <v>2</v>
      </c>
      <c r="F7" s="21" t="s">
        <v>27</v>
      </c>
      <c r="G7" s="26">
        <v>0</v>
      </c>
      <c r="H7" s="38">
        <v>0</v>
      </c>
      <c r="I7" s="26">
        <v>0</v>
      </c>
      <c r="J7" s="26">
        <v>0</v>
      </c>
      <c r="K7" s="38">
        <v>0</v>
      </c>
      <c r="L7" s="26">
        <v>0</v>
      </c>
      <c r="M7" s="39">
        <v>0</v>
      </c>
      <c r="N7" s="26">
        <v>0</v>
      </c>
      <c r="O7" s="26">
        <v>47</v>
      </c>
      <c r="P7" s="38">
        <v>0</v>
      </c>
      <c r="Q7" s="26">
        <v>0</v>
      </c>
      <c r="R7" s="26">
        <v>0</v>
      </c>
      <c r="S7" s="40">
        <v>47</v>
      </c>
      <c r="T7" s="41">
        <v>47</v>
      </c>
      <c r="U7"/>
    </row>
    <row r="8" spans="1:21" ht="12.75">
      <c r="A8" s="10">
        <v>6</v>
      </c>
      <c r="B8" s="21">
        <v>116071</v>
      </c>
      <c r="C8" s="28" t="s">
        <v>174</v>
      </c>
      <c r="D8" s="26">
        <v>94</v>
      </c>
      <c r="E8" s="26">
        <v>2</v>
      </c>
      <c r="F8" s="21" t="s">
        <v>29</v>
      </c>
      <c r="G8" s="26">
        <v>0</v>
      </c>
      <c r="H8" s="38">
        <v>0</v>
      </c>
      <c r="I8" s="26">
        <v>0</v>
      </c>
      <c r="J8" s="26">
        <v>0</v>
      </c>
      <c r="K8" s="38">
        <v>0</v>
      </c>
      <c r="L8" s="26">
        <v>0</v>
      </c>
      <c r="M8" s="39">
        <v>0</v>
      </c>
      <c r="N8" s="26">
        <v>0</v>
      </c>
      <c r="O8" s="26">
        <v>38</v>
      </c>
      <c r="P8" s="38">
        <v>0</v>
      </c>
      <c r="Q8" s="26">
        <v>0</v>
      </c>
      <c r="R8" s="26">
        <v>0</v>
      </c>
      <c r="S8" s="40">
        <v>38</v>
      </c>
      <c r="T8" s="41">
        <v>38</v>
      </c>
      <c r="U8"/>
    </row>
    <row r="9" spans="2:21" ht="12.75">
      <c r="B9" s="21"/>
      <c r="C9" s="28"/>
      <c r="D9" s="26"/>
      <c r="E9" s="26"/>
      <c r="F9" s="21"/>
      <c r="G9" s="26"/>
      <c r="H9" s="38"/>
      <c r="I9" s="26"/>
      <c r="J9" s="26"/>
      <c r="K9" s="38"/>
      <c r="L9" s="26"/>
      <c r="M9" s="39"/>
      <c r="N9" s="26"/>
      <c r="O9" s="26"/>
      <c r="P9" s="38"/>
      <c r="Q9" s="26"/>
      <c r="R9" s="26"/>
      <c r="S9" s="40"/>
      <c r="T9" s="41"/>
      <c r="U9"/>
    </row>
  </sheetData>
  <mergeCells count="2">
    <mergeCell ref="G1:L1"/>
    <mergeCell ref="M1:R1"/>
  </mergeCells>
  <printOptions/>
  <pageMargins left="0.75" right="0.75" top="1" bottom="1" header="0.4921259845" footer="0.4921259845"/>
  <pageSetup horizontalDpi="180" verticalDpi="18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2012-05-02T18:34:36Z</cp:lastPrinted>
  <dcterms:created xsi:type="dcterms:W3CDTF">2098-07-06T07:25:35Z</dcterms:created>
  <dcterms:modified xsi:type="dcterms:W3CDTF">2012-05-08T08:22:37Z</dcterms:modified>
  <cp:category/>
  <cp:version/>
  <cp:contentType/>
  <cp:contentStatus/>
</cp:coreProperties>
</file>